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25" yWindow="-300" windowWidth="15195" windowHeight="10485"/>
  </bookViews>
  <sheets>
    <sheet name="Spring14Phase1" sheetId="1" r:id="rId1"/>
    <sheet name="Spring14Phase2" sheetId="5" r:id="rId2"/>
    <sheet name="Gryz-Rehab2014SP" sheetId="4" r:id="rId3"/>
    <sheet name="Sheet2" sheetId="2" r:id="rId4"/>
    <sheet name="Sheet3" sheetId="3" r:id="rId5"/>
  </sheets>
  <calcPr calcId="145621"/>
</workbook>
</file>

<file path=xl/calcChain.xml><?xml version="1.0" encoding="utf-8"?>
<calcChain xmlns="http://schemas.openxmlformats.org/spreadsheetml/2006/main">
  <c r="M9" i="5" l="1"/>
  <c r="M8" i="5"/>
  <c r="M7" i="5"/>
  <c r="K9" i="5"/>
  <c r="K8" i="5"/>
  <c r="K7" i="5"/>
  <c r="I9" i="5"/>
  <c r="I8" i="5"/>
  <c r="I7" i="5"/>
  <c r="D20" i="5"/>
  <c r="D18" i="5"/>
  <c r="D17" i="5"/>
  <c r="D15" i="5"/>
  <c r="D13" i="5"/>
  <c r="D12" i="5"/>
  <c r="B20" i="5"/>
  <c r="B18" i="5"/>
  <c r="B17" i="5"/>
  <c r="B15" i="5"/>
  <c r="B13" i="5"/>
  <c r="B12" i="5"/>
  <c r="F9" i="5"/>
  <c r="F8" i="5"/>
  <c r="F7" i="5"/>
  <c r="D9" i="5"/>
  <c r="D8" i="5"/>
  <c r="D7" i="5"/>
  <c r="B9" i="5"/>
  <c r="B8" i="5"/>
  <c r="B7" i="5"/>
  <c r="M9" i="1" l="1"/>
  <c r="M8" i="1"/>
  <c r="M7" i="1"/>
  <c r="K9" i="1"/>
  <c r="K8" i="1"/>
  <c r="K7" i="1"/>
  <c r="I9" i="1"/>
  <c r="I8" i="1"/>
  <c r="I7" i="1"/>
  <c r="F9" i="1"/>
  <c r="F8" i="1"/>
  <c r="F7" i="1"/>
  <c r="D9" i="1"/>
  <c r="D8" i="1"/>
  <c r="D7" i="1"/>
  <c r="B9" i="1"/>
  <c r="B8" i="1"/>
  <c r="B7" i="1"/>
</calcChain>
</file>

<file path=xl/sharedStrings.xml><?xml version="1.0" encoding="utf-8"?>
<sst xmlns="http://schemas.openxmlformats.org/spreadsheetml/2006/main" count="790" uniqueCount="148">
  <si>
    <t>Bench</t>
  </si>
  <si>
    <t>Squat</t>
  </si>
  <si>
    <t>Clean</t>
  </si>
  <si>
    <t>BW</t>
  </si>
  <si>
    <t>TBDL</t>
  </si>
  <si>
    <t>WK1</t>
  </si>
  <si>
    <t>Reps</t>
  </si>
  <si>
    <t>WK2</t>
  </si>
  <si>
    <t>WK3</t>
  </si>
  <si>
    <t>x5</t>
  </si>
  <si>
    <t>x10</t>
  </si>
  <si>
    <t xml:space="preserve">CIRCUIT:10 " SETTER " </t>
  </si>
  <si>
    <t>DB Row</t>
  </si>
  <si>
    <t>Rollout Progression</t>
  </si>
  <si>
    <t>1 Leg Squat</t>
  </si>
  <si>
    <t>( use plate/weight vest/airex etc.)</t>
  </si>
  <si>
    <t>P-Grip Pull Up</t>
  </si>
  <si>
    <t xml:space="preserve"> </t>
  </si>
  <si>
    <t>Side Plank</t>
  </si>
  <si>
    <t>x:30</t>
  </si>
  <si>
    <t>Plate Squat + Press</t>
  </si>
  <si>
    <t>1 Arm Row</t>
  </si>
  <si>
    <t>Weighted Pushup</t>
  </si>
  <si>
    <t>Plate SL Situp</t>
  </si>
  <si>
    <t>Wheelbarrow</t>
  </si>
  <si>
    <t>OH Split Squat</t>
  </si>
  <si>
    <t>Valslide Crawl</t>
  </si>
  <si>
    <t>Staggered Pushup</t>
  </si>
  <si>
    <t xml:space="preserve">1 Arm Row - SLDL Post. </t>
  </si>
  <si>
    <t>Plank Circuit</t>
  </si>
  <si>
    <t>1 Leg SLDL</t>
  </si>
  <si>
    <t>Tall Kneeling Neider Press</t>
  </si>
  <si>
    <t>Lateral Squat</t>
  </si>
  <si>
    <t>Snatch</t>
  </si>
  <si>
    <t>Car</t>
  </si>
  <si>
    <t>I/2 Kneeling Diag. Plate Raise</t>
  </si>
  <si>
    <t>BU Men's Ice Hockey Spring 2014</t>
  </si>
  <si>
    <t>PHASE 1</t>
  </si>
  <si>
    <t>1 Arm DB Bench Press</t>
  </si>
  <si>
    <t xml:space="preserve"> 2DB Split Squat</t>
  </si>
  <si>
    <t>Trap Bar Dead Lift</t>
  </si>
  <si>
    <t>* Circuit is on Ant *</t>
  </si>
  <si>
    <t>2 DB Split Squat</t>
  </si>
  <si>
    <t xml:space="preserve">KEISER CIRCUIT: </t>
  </si>
  <si>
    <t>Wall Rectus x10 rocks EA x 2</t>
  </si>
  <si>
    <t>In Line Chop x8/10/12/ x 2</t>
  </si>
  <si>
    <t xml:space="preserve">In Line Press </t>
  </si>
  <si>
    <t>In Line Row</t>
  </si>
  <si>
    <t>In Line Long Bar Drive</t>
  </si>
  <si>
    <t>FE Bosu Push Up</t>
  </si>
  <si>
    <t>Anterior Reach + Row</t>
  </si>
  <si>
    <t>In Line Push/Pull</t>
  </si>
  <si>
    <t>In Line 1 Arm T</t>
  </si>
  <si>
    <t>Lat Hang off Rack</t>
  </si>
  <si>
    <t>Farmer Carry</t>
  </si>
  <si>
    <t>In Line Bottom Up press</t>
  </si>
  <si>
    <t>Get Up Progression</t>
  </si>
  <si>
    <t>Jump Squat or KB Swing</t>
  </si>
  <si>
    <t>In Line Pressout</t>
  </si>
  <si>
    <t>Spidermen x5 EA x 2</t>
  </si>
  <si>
    <t>In Line Lift x8/10/12/ x 2</t>
  </si>
  <si>
    <t>:30</t>
  </si>
  <si>
    <t>RUSSIAN PLATE CIRCUIT:</t>
  </si>
  <si>
    <t>1/2 Kneeling KB OH Press</t>
  </si>
  <si>
    <t>FE Bosu Push Up Hold x:30 x2</t>
  </si>
  <si>
    <t xml:space="preserve">Suitcase Carry </t>
  </si>
  <si>
    <t>(28-32KG or 70LB DB)</t>
  </si>
  <si>
    <t>( Use Oval Airex Pad)</t>
  </si>
  <si>
    <t>Rope Battle</t>
  </si>
  <si>
    <t>KB Swing</t>
  </si>
  <si>
    <t>Jump Squat</t>
  </si>
  <si>
    <t>Goblet Carry</t>
  </si>
  <si>
    <t>Clean (72% - 82% of 1RM)</t>
  </si>
  <si>
    <t>DB Snatch ( Choose weight/track it)</t>
  </si>
  <si>
    <t>Clean Technique ( 55% - 70% of 1RM)</t>
  </si>
  <si>
    <t>x8</t>
  </si>
  <si>
    <t>x Turf</t>
  </si>
  <si>
    <t>x15</t>
  </si>
  <si>
    <t>x20</t>
  </si>
  <si>
    <t>x12</t>
  </si>
  <si>
    <t>x25</t>
  </si>
  <si>
    <t>xTurf</t>
  </si>
  <si>
    <t>x6</t>
  </si>
  <si>
    <t xml:space="preserve">( 4 Rounds Total.. Gear Up ) </t>
  </si>
  <si>
    <t xml:space="preserve">REHABS/ MODIFICATIONS: </t>
  </si>
  <si>
    <t xml:space="preserve">* Take Notes* </t>
  </si>
  <si>
    <t>Pup</t>
  </si>
  <si>
    <t>Somerby</t>
  </si>
  <si>
    <t>GryZelck</t>
  </si>
  <si>
    <t>FE Front Plank</t>
  </si>
  <si>
    <t xml:space="preserve">X-PullDown 1Arm </t>
  </si>
  <si>
    <t>Box Jump</t>
  </si>
  <si>
    <t>RFE 2 DB Split Squat</t>
  </si>
  <si>
    <t>FARMER CARRY</t>
  </si>
  <si>
    <t>LOAD</t>
  </si>
  <si>
    <t xml:space="preserve"> FE Side Plank</t>
  </si>
  <si>
    <t>Sets 1+2</t>
  </si>
  <si>
    <t>Sets 3+4</t>
  </si>
  <si>
    <t>TURF</t>
  </si>
  <si>
    <t>*</t>
  </si>
  <si>
    <t>Conditioning On Ant</t>
  </si>
  <si>
    <t>PHASE 2  *NEVER AGAIN*</t>
  </si>
  <si>
    <t>Standing Chop Short Cable x8/10/12 x2</t>
  </si>
  <si>
    <t>StandinG Lift Short Cable x8/10/12 x2</t>
  </si>
  <si>
    <t>T-spine Mobs x 10 x2</t>
  </si>
  <si>
    <t>Standing Press</t>
  </si>
  <si>
    <t>Standing SA SL Row</t>
  </si>
  <si>
    <t>Standing Long Bar Drive</t>
  </si>
  <si>
    <t>FE Bosu Push Up w/ 35/45lb Plate</t>
  </si>
  <si>
    <t>Standing Push Pull</t>
  </si>
  <si>
    <t>Standing 1 Arm T</t>
  </si>
  <si>
    <t>x10 Breaths</t>
  </si>
  <si>
    <t>SUITCASE CARRY</t>
  </si>
  <si>
    <t>x TURF</t>
  </si>
  <si>
    <t>Standing Bottom Up Press</t>
  </si>
  <si>
    <t>Get Up Progression Full</t>
  </si>
  <si>
    <t>x3 EA</t>
  </si>
  <si>
    <t>Jump Squat or KB Swing "SPEED"</t>
  </si>
  <si>
    <t>Standing Pressout</t>
  </si>
  <si>
    <t>Sledge Hammer Slams</t>
  </si>
  <si>
    <t xml:space="preserve">Conditioning On Ant </t>
  </si>
  <si>
    <t>FE Bosu Push Up Hold x:30 x2 LOAD IT</t>
  </si>
  <si>
    <t>IN LINE KB OH Press</t>
  </si>
  <si>
    <t>Use Orange PolyBeam</t>
  </si>
  <si>
    <t>GOBLET CARRY</t>
  </si>
  <si>
    <t>Rope Jax or KB Swing</t>
  </si>
  <si>
    <t>x17</t>
  </si>
  <si>
    <t>Band Pull Aparts ( Orange )</t>
  </si>
  <si>
    <t>SB Leg Curl</t>
  </si>
  <si>
    <t>Quad Crawl Pattern</t>
  </si>
  <si>
    <t xml:space="preserve">BB COMPLEX OR DB COMPLEX </t>
  </si>
  <si>
    <t>ON TURF OR PLATFORMS:</t>
  </si>
  <si>
    <t>2 DB Jump Squat or Box Jump</t>
  </si>
  <si>
    <t>Split Squat</t>
  </si>
  <si>
    <t>SET 1:</t>
  </si>
  <si>
    <t>SET 2:</t>
  </si>
  <si>
    <t>SET 3:</t>
  </si>
  <si>
    <t>Push Up - LOADED; FEET ELEVATED</t>
  </si>
  <si>
    <t>TRX Row</t>
  </si>
  <si>
    <t>SLDL</t>
  </si>
  <si>
    <t>CARRY OF CHOICE</t>
  </si>
  <si>
    <t>MORANDO</t>
  </si>
  <si>
    <t>Clean (75% - 85% of 1RM)</t>
  </si>
  <si>
    <t>Clean Technique (60% - 75% of 1RM)</t>
  </si>
  <si>
    <t>* L-Shoulder/ Labral Repair 2/14</t>
  </si>
  <si>
    <t xml:space="preserve">All Single Arm - Changes w Ant </t>
  </si>
  <si>
    <t xml:space="preserve">* NEVER AGAIN* </t>
  </si>
  <si>
    <t xml:space="preserve">We Win Seasons… Not Just Games… Re-create The Expectation… Bring it Back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</si>
</sst>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sz val="10"/>
      <name val="Arial"/>
    </font>
    <font>
      <sz val="10"/>
      <name val="MS Sans Serif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4"/>
      <name val="Comic Sans MS"/>
      <family val="4"/>
    </font>
    <font>
      <b/>
      <i/>
      <sz val="14"/>
      <color rgb="FFFF0000"/>
      <name val="Comic Sans MS"/>
      <family val="4"/>
    </font>
    <font>
      <b/>
      <i/>
      <u/>
      <sz val="14"/>
      <name val="Comic Sans MS"/>
      <family val="4"/>
    </font>
    <font>
      <b/>
      <sz val="14"/>
      <color theme="1"/>
      <name val="Comic Sans MS"/>
      <family val="4"/>
    </font>
    <font>
      <b/>
      <i/>
      <sz val="14"/>
      <color theme="1"/>
      <name val="Comic Sans MS"/>
      <family val="4"/>
    </font>
    <font>
      <b/>
      <i/>
      <sz val="14"/>
      <name val="Comic Sans MS"/>
      <family val="4"/>
    </font>
    <font>
      <sz val="14"/>
      <color theme="1"/>
      <name val="Comic Sans MS"/>
      <family val="4"/>
    </font>
    <font>
      <b/>
      <u/>
      <sz val="14"/>
      <name val="Comic Sans MS"/>
      <family val="4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omic Sans MS"/>
      <family val="4"/>
    </font>
    <font>
      <b/>
      <i/>
      <sz val="16"/>
      <color rgb="FFFF0000"/>
      <name val="Comic Sans MS"/>
      <family val="4"/>
    </font>
    <font>
      <b/>
      <i/>
      <u/>
      <sz val="16"/>
      <name val="Comic Sans MS"/>
      <family val="4"/>
    </font>
    <font>
      <b/>
      <sz val="16"/>
      <color theme="1"/>
      <name val="Comic Sans MS"/>
      <family val="4"/>
    </font>
    <font>
      <b/>
      <i/>
      <sz val="16"/>
      <color theme="1"/>
      <name val="Comic Sans MS"/>
      <family val="4"/>
    </font>
    <font>
      <b/>
      <i/>
      <sz val="16"/>
      <name val="Comic Sans MS"/>
      <family val="4"/>
    </font>
    <font>
      <sz val="16"/>
      <color theme="1"/>
      <name val="Comic Sans MS"/>
      <family val="4"/>
    </font>
    <font>
      <b/>
      <u/>
      <sz val="16"/>
      <name val="Comic Sans MS"/>
      <family val="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/>
    <xf numFmtId="0" fontId="4" fillId="0" borderId="0"/>
    <xf numFmtId="0" fontId="2" fillId="0" borderId="0"/>
  </cellStyleXfs>
  <cellXfs count="155">
    <xf numFmtId="0" fontId="0" fillId="0" borderId="0" xfId="0"/>
    <xf numFmtId="0" fontId="5" fillId="0" borderId="0" xfId="1" applyFont="1" applyBorder="1"/>
    <xf numFmtId="1" fontId="5" fillId="0" borderId="0" xfId="1" applyNumberFormat="1" applyFont="1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1" fontId="6" fillId="0" borderId="0" xfId="1" applyNumberFormat="1" applyFont="1" applyBorder="1"/>
    <xf numFmtId="0" fontId="0" fillId="0" borderId="0" xfId="0" applyFont="1"/>
    <xf numFmtId="0" fontId="7" fillId="0" borderId="0" xfId="1" applyFont="1" applyBorder="1"/>
    <xf numFmtId="1" fontId="7" fillId="0" borderId="0" xfId="1" applyNumberFormat="1" applyFont="1" applyBorder="1"/>
    <xf numFmtId="0" fontId="7" fillId="0" borderId="9" xfId="1" applyFont="1" applyBorder="1"/>
    <xf numFmtId="1" fontId="7" fillId="0" borderId="10" xfId="1" applyNumberFormat="1" applyFont="1" applyBorder="1"/>
    <xf numFmtId="1" fontId="7" fillId="0" borderId="11" xfId="1" applyNumberFormat="1" applyFont="1" applyBorder="1"/>
    <xf numFmtId="1" fontId="7" fillId="0" borderId="9" xfId="1" applyNumberFormat="1" applyFont="1" applyBorder="1" applyAlignment="1">
      <alignment horizontal="left"/>
    </xf>
    <xf numFmtId="1" fontId="7" fillId="0" borderId="6" xfId="1" applyNumberFormat="1" applyFont="1" applyBorder="1"/>
    <xf numFmtId="1" fontId="7" fillId="0" borderId="7" xfId="1" applyNumberFormat="1" applyFont="1" applyBorder="1"/>
    <xf numFmtId="1" fontId="7" fillId="0" borderId="5" xfId="1" applyNumberFormat="1" applyFont="1" applyBorder="1"/>
    <xf numFmtId="1" fontId="8" fillId="0" borderId="4" xfId="1" applyNumberFormat="1" applyFont="1" applyBorder="1"/>
    <xf numFmtId="1" fontId="7" fillId="0" borderId="1" xfId="1" applyNumberFormat="1" applyFont="1" applyBorder="1"/>
    <xf numFmtId="1" fontId="8" fillId="0" borderId="8" xfId="1" applyNumberFormat="1" applyFont="1" applyBorder="1"/>
    <xf numFmtId="1" fontId="7" fillId="0" borderId="2" xfId="1" applyNumberFormat="1" applyFont="1" applyBorder="1"/>
    <xf numFmtId="1" fontId="7" fillId="0" borderId="3" xfId="1" applyNumberFormat="1" applyFont="1" applyBorder="1"/>
    <xf numFmtId="1" fontId="9" fillId="0" borderId="4" xfId="1" applyNumberFormat="1" applyFont="1" applyBorder="1"/>
    <xf numFmtId="0" fontId="10" fillId="0" borderId="6" xfId="0" applyFont="1" applyBorder="1"/>
    <xf numFmtId="1" fontId="10" fillId="0" borderId="7" xfId="0" applyNumberFormat="1" applyFont="1" applyBorder="1"/>
    <xf numFmtId="0" fontId="7" fillId="0" borderId="7" xfId="1" applyFont="1" applyBorder="1"/>
    <xf numFmtId="0" fontId="7" fillId="0" borderId="5" xfId="1" applyFont="1" applyBorder="1"/>
    <xf numFmtId="1" fontId="7" fillId="0" borderId="4" xfId="1" applyNumberFormat="1" applyFont="1" applyBorder="1"/>
    <xf numFmtId="1" fontId="7" fillId="0" borderId="0" xfId="1" applyNumberFormat="1" applyFont="1" applyBorder="1" applyAlignment="1">
      <alignment horizontal="right"/>
    </xf>
    <xf numFmtId="1" fontId="7" fillId="0" borderId="6" xfId="1" applyNumberFormat="1" applyFont="1" applyBorder="1" applyAlignment="1">
      <alignment horizontal="right"/>
    </xf>
    <xf numFmtId="1" fontId="7" fillId="0" borderId="7" xfId="1" applyNumberFormat="1" applyFont="1" applyBorder="1" applyAlignment="1">
      <alignment horizontal="right"/>
    </xf>
    <xf numFmtId="1" fontId="7" fillId="0" borderId="5" xfId="1" applyNumberFormat="1" applyFont="1" applyBorder="1" applyAlignment="1">
      <alignment horizontal="right"/>
    </xf>
    <xf numFmtId="0" fontId="10" fillId="0" borderId="4" xfId="0" applyFont="1" applyBorder="1"/>
    <xf numFmtId="1" fontId="10" fillId="0" borderId="0" xfId="0" applyNumberFormat="1" applyFont="1" applyBorder="1"/>
    <xf numFmtId="0" fontId="7" fillId="0" borderId="1" xfId="1" applyFont="1" applyBorder="1"/>
    <xf numFmtId="0" fontId="7" fillId="0" borderId="0" xfId="1" applyNumberFormat="1" applyFont="1" applyBorder="1" applyAlignment="1">
      <alignment horizontal="right"/>
    </xf>
    <xf numFmtId="1" fontId="7" fillId="0" borderId="4" xfId="1" applyNumberFormat="1" applyFont="1" applyBorder="1" applyAlignment="1">
      <alignment horizontal="right"/>
    </xf>
    <xf numFmtId="1" fontId="7" fillId="0" borderId="1" xfId="1" applyNumberFormat="1" applyFont="1" applyBorder="1" applyAlignment="1">
      <alignment horizontal="right"/>
    </xf>
    <xf numFmtId="0" fontId="7" fillId="0" borderId="4" xfId="1" applyFont="1" applyBorder="1"/>
    <xf numFmtId="0" fontId="7" fillId="0" borderId="0" xfId="1" applyFont="1" applyBorder="1" applyAlignment="1">
      <alignment horizontal="right"/>
    </xf>
    <xf numFmtId="0" fontId="7" fillId="0" borderId="4" xfId="1" applyFont="1" applyBorder="1" applyAlignment="1">
      <alignment horizontal="right"/>
    </xf>
    <xf numFmtId="0" fontId="7" fillId="0" borderId="1" xfId="1" applyFont="1" applyBorder="1" applyAlignment="1">
      <alignment horizontal="right"/>
    </xf>
    <xf numFmtId="0" fontId="10" fillId="0" borderId="0" xfId="0" applyFont="1" applyBorder="1"/>
    <xf numFmtId="0" fontId="11" fillId="0" borderId="4" xfId="0" applyFont="1" applyBorder="1"/>
    <xf numFmtId="1" fontId="7" fillId="0" borderId="8" xfId="1" applyNumberFormat="1" applyFont="1" applyBorder="1" applyAlignment="1">
      <alignment horizontal="right"/>
    </xf>
    <xf numFmtId="1" fontId="7" fillId="0" borderId="2" xfId="1" applyNumberFormat="1" applyFont="1" applyBorder="1" applyAlignment="1">
      <alignment horizontal="right"/>
    </xf>
    <xf numFmtId="1" fontId="7" fillId="0" borderId="3" xfId="1" applyNumberFormat="1" applyFont="1" applyBorder="1" applyAlignment="1">
      <alignment horizontal="right"/>
    </xf>
    <xf numFmtId="1" fontId="12" fillId="0" borderId="8" xfId="1" applyNumberFormat="1" applyFont="1" applyBorder="1"/>
    <xf numFmtId="0" fontId="10" fillId="0" borderId="8" xfId="0" applyFont="1" applyBorder="1"/>
    <xf numFmtId="0" fontId="10" fillId="0" borderId="2" xfId="0" applyFont="1" applyBorder="1"/>
    <xf numFmtId="1" fontId="7" fillId="0" borderId="6" xfId="1" applyNumberFormat="1" applyFont="1" applyFill="1" applyBorder="1"/>
    <xf numFmtId="0" fontId="13" fillId="0" borderId="7" xfId="0" applyFont="1" applyBorder="1"/>
    <xf numFmtId="0" fontId="10" fillId="0" borderId="7" xfId="0" applyFont="1" applyBorder="1"/>
    <xf numFmtId="1" fontId="12" fillId="0" borderId="4" xfId="1" applyNumberFormat="1" applyFont="1" applyFill="1" applyBorder="1"/>
    <xf numFmtId="0" fontId="13" fillId="0" borderId="0" xfId="0" applyFont="1" applyBorder="1"/>
    <xf numFmtId="1" fontId="7" fillId="0" borderId="0" xfId="1" applyNumberFormat="1" applyFont="1" applyFill="1" applyBorder="1"/>
    <xf numFmtId="0" fontId="13" fillId="0" borderId="4" xfId="0" applyFont="1" applyBorder="1"/>
    <xf numFmtId="0" fontId="13" fillId="0" borderId="2" xfId="0" applyFont="1" applyBorder="1"/>
    <xf numFmtId="0" fontId="7" fillId="0" borderId="8" xfId="0" applyFont="1" applyBorder="1"/>
    <xf numFmtId="0" fontId="10" fillId="0" borderId="3" xfId="0" applyFont="1" applyBorder="1"/>
    <xf numFmtId="0" fontId="13" fillId="0" borderId="6" xfId="0" applyFont="1" applyBorder="1"/>
    <xf numFmtId="0" fontId="13" fillId="0" borderId="5" xfId="0" applyFont="1" applyBorder="1"/>
    <xf numFmtId="1" fontId="12" fillId="0" borderId="6" xfId="1" applyNumberFormat="1" applyFont="1" applyBorder="1"/>
    <xf numFmtId="1" fontId="14" fillId="0" borderId="4" xfId="1" applyNumberFormat="1" applyFont="1" applyFill="1" applyBorder="1"/>
    <xf numFmtId="0" fontId="13" fillId="0" borderId="1" xfId="0" applyFont="1" applyBorder="1"/>
    <xf numFmtId="1" fontId="14" fillId="0" borderId="4" xfId="1" applyNumberFormat="1" applyFont="1" applyBorder="1"/>
    <xf numFmtId="1" fontId="7" fillId="0" borderId="4" xfId="1" applyNumberFormat="1" applyFont="1" applyFill="1" applyBorder="1"/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" fontId="14" fillId="0" borderId="0" xfId="1" applyNumberFormat="1" applyFont="1" applyBorder="1"/>
    <xf numFmtId="1" fontId="12" fillId="0" borderId="0" xfId="1" applyNumberFormat="1" applyFont="1" applyBorder="1"/>
    <xf numFmtId="0" fontId="13" fillId="0" borderId="8" xfId="0" applyFont="1" applyBorder="1"/>
    <xf numFmtId="0" fontId="13" fillId="0" borderId="3" xfId="0" applyFont="1" applyBorder="1"/>
    <xf numFmtId="0" fontId="15" fillId="0" borderId="4" xfId="0" applyFont="1" applyBorder="1"/>
    <xf numFmtId="0" fontId="0" fillId="2" borderId="6" xfId="0" applyFill="1" applyBorder="1"/>
    <xf numFmtId="0" fontId="0" fillId="2" borderId="7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3" xfId="0" applyFill="1" applyBorder="1"/>
    <xf numFmtId="0" fontId="16" fillId="0" borderId="12" xfId="0" applyNumberFormat="1" applyFont="1" applyFill="1" applyBorder="1"/>
    <xf numFmtId="0" fontId="17" fillId="0" borderId="13" xfId="0" applyFont="1" applyBorder="1"/>
    <xf numFmtId="0" fontId="17" fillId="0" borderId="14" xfId="0" applyFont="1" applyBorder="1"/>
    <xf numFmtId="0" fontId="17" fillId="0" borderId="15" xfId="0" applyFont="1" applyBorder="1"/>
    <xf numFmtId="0" fontId="16" fillId="0" borderId="16" xfId="0" applyFont="1" applyFill="1" applyBorder="1"/>
    <xf numFmtId="0" fontId="16" fillId="0" borderId="17" xfId="0" applyNumberFormat="1" applyFont="1" applyFill="1" applyBorder="1"/>
    <xf numFmtId="0" fontId="17" fillId="0" borderId="20" xfId="0" applyFont="1" applyBorder="1"/>
    <xf numFmtId="0" fontId="18" fillId="0" borderId="0" xfId="1" applyFont="1" applyBorder="1"/>
    <xf numFmtId="1" fontId="18" fillId="0" borderId="0" xfId="1" applyNumberFormat="1" applyFont="1" applyBorder="1"/>
    <xf numFmtId="0" fontId="18" fillId="0" borderId="9" xfId="1" applyFont="1" applyBorder="1"/>
    <xf numFmtId="1" fontId="18" fillId="0" borderId="10" xfId="1" applyNumberFormat="1" applyFont="1" applyBorder="1"/>
    <xf numFmtId="1" fontId="18" fillId="0" borderId="11" xfId="1" applyNumberFormat="1" applyFont="1" applyBorder="1"/>
    <xf numFmtId="1" fontId="18" fillId="0" borderId="9" xfId="1" applyNumberFormat="1" applyFont="1" applyBorder="1" applyAlignment="1">
      <alignment horizontal="left"/>
    </xf>
    <xf numFmtId="1" fontId="18" fillId="0" borderId="6" xfId="1" applyNumberFormat="1" applyFont="1" applyBorder="1"/>
    <xf numFmtId="1" fontId="18" fillId="0" borderId="7" xfId="1" applyNumberFormat="1" applyFont="1" applyBorder="1"/>
    <xf numFmtId="1" fontId="18" fillId="0" borderId="5" xfId="1" applyNumberFormat="1" applyFont="1" applyBorder="1"/>
    <xf numFmtId="1" fontId="19" fillId="0" borderId="4" xfId="1" applyNumberFormat="1" applyFont="1" applyBorder="1"/>
    <xf numFmtId="1" fontId="18" fillId="0" borderId="1" xfId="1" applyNumberFormat="1" applyFont="1" applyBorder="1"/>
    <xf numFmtId="1" fontId="19" fillId="0" borderId="8" xfId="1" applyNumberFormat="1" applyFont="1" applyBorder="1"/>
    <xf numFmtId="1" fontId="18" fillId="0" borderId="2" xfId="1" applyNumberFormat="1" applyFont="1" applyBorder="1"/>
    <xf numFmtId="1" fontId="18" fillId="0" borderId="3" xfId="1" applyNumberFormat="1" applyFont="1" applyBorder="1"/>
    <xf numFmtId="1" fontId="20" fillId="0" borderId="6" xfId="1" applyNumberFormat="1" applyFont="1" applyBorder="1"/>
    <xf numFmtId="1" fontId="18" fillId="0" borderId="18" xfId="1" applyNumberFormat="1" applyFont="1" applyBorder="1"/>
    <xf numFmtId="1" fontId="18" fillId="0" borderId="19" xfId="1" applyNumberFormat="1" applyFont="1" applyBorder="1"/>
    <xf numFmtId="0" fontId="21" fillId="0" borderId="6" xfId="0" applyFont="1" applyBorder="1"/>
    <xf numFmtId="1" fontId="21" fillId="0" borderId="7" xfId="0" applyNumberFormat="1" applyFont="1" applyBorder="1"/>
    <xf numFmtId="0" fontId="18" fillId="0" borderId="7" xfId="1" applyFont="1" applyBorder="1"/>
    <xf numFmtId="0" fontId="18" fillId="0" borderId="5" xfId="1" applyFont="1" applyBorder="1"/>
    <xf numFmtId="1" fontId="18" fillId="0" borderId="4" xfId="1" applyNumberFormat="1" applyFont="1" applyBorder="1"/>
    <xf numFmtId="1" fontId="18" fillId="0" borderId="6" xfId="1" applyNumberFormat="1" applyFont="1" applyBorder="1" applyAlignment="1">
      <alignment horizontal="right"/>
    </xf>
    <xf numFmtId="1" fontId="18" fillId="0" borderId="5" xfId="1" applyNumberFormat="1" applyFont="1" applyBorder="1" applyAlignment="1">
      <alignment horizontal="right"/>
    </xf>
    <xf numFmtId="0" fontId="21" fillId="0" borderId="4" xfId="0" applyFont="1" applyBorder="1"/>
    <xf numFmtId="1" fontId="21" fillId="0" borderId="0" xfId="0" applyNumberFormat="1" applyFont="1" applyBorder="1"/>
    <xf numFmtId="0" fontId="18" fillId="0" borderId="1" xfId="1" applyFont="1" applyBorder="1"/>
    <xf numFmtId="0" fontId="18" fillId="0" borderId="4" xfId="1" applyNumberFormat="1" applyFont="1" applyBorder="1" applyAlignment="1">
      <alignment horizontal="right"/>
    </xf>
    <xf numFmtId="1" fontId="18" fillId="0" borderId="1" xfId="1" applyNumberFormat="1" applyFont="1" applyBorder="1" applyAlignment="1">
      <alignment horizontal="right"/>
    </xf>
    <xf numFmtId="1" fontId="18" fillId="0" borderId="4" xfId="1" applyNumberFormat="1" applyFont="1" applyBorder="1" applyAlignment="1">
      <alignment horizontal="right"/>
    </xf>
    <xf numFmtId="0" fontId="18" fillId="0" borderId="4" xfId="1" applyFont="1" applyBorder="1"/>
    <xf numFmtId="0" fontId="18" fillId="0" borderId="1" xfId="1" applyFont="1" applyBorder="1" applyAlignment="1">
      <alignment horizontal="right"/>
    </xf>
    <xf numFmtId="0" fontId="21" fillId="0" borderId="0" xfId="0" applyFont="1" applyBorder="1"/>
    <xf numFmtId="0" fontId="18" fillId="0" borderId="4" xfId="1" applyFont="1" applyBorder="1" applyAlignment="1">
      <alignment horizontal="right"/>
    </xf>
    <xf numFmtId="0" fontId="22" fillId="0" borderId="4" xfId="0" applyFont="1" applyBorder="1"/>
    <xf numFmtId="1" fontId="18" fillId="0" borderId="8" xfId="1" applyNumberFormat="1" applyFont="1" applyBorder="1" applyAlignment="1">
      <alignment horizontal="right"/>
    </xf>
    <xf numFmtId="1" fontId="18" fillId="0" borderId="3" xfId="1" applyNumberFormat="1" applyFont="1" applyBorder="1" applyAlignment="1">
      <alignment horizontal="right"/>
    </xf>
    <xf numFmtId="1" fontId="23" fillId="0" borderId="8" xfId="1" applyNumberFormat="1" applyFont="1" applyBorder="1"/>
    <xf numFmtId="0" fontId="21" fillId="0" borderId="8" xfId="0" applyFont="1" applyBorder="1"/>
    <xf numFmtId="0" fontId="21" fillId="0" borderId="2" xfId="0" applyFont="1" applyBorder="1"/>
    <xf numFmtId="1" fontId="18" fillId="0" borderId="6" xfId="1" applyNumberFormat="1" applyFont="1" applyFill="1" applyBorder="1"/>
    <xf numFmtId="0" fontId="24" fillId="0" borderId="7" xfId="0" applyFont="1" applyBorder="1"/>
    <xf numFmtId="0" fontId="21" fillId="0" borderId="7" xfId="0" applyFont="1" applyBorder="1"/>
    <xf numFmtId="1" fontId="23" fillId="0" borderId="4" xfId="1" applyNumberFormat="1" applyFont="1" applyFill="1" applyBorder="1"/>
    <xf numFmtId="0" fontId="24" fillId="0" borderId="0" xfId="0" applyFont="1" applyBorder="1"/>
    <xf numFmtId="1" fontId="18" fillId="0" borderId="0" xfId="1" applyNumberFormat="1" applyFont="1" applyFill="1" applyBorder="1"/>
    <xf numFmtId="0" fontId="24" fillId="0" borderId="4" xfId="0" applyFont="1" applyBorder="1"/>
    <xf numFmtId="0" fontId="24" fillId="0" borderId="2" xfId="0" applyFont="1" applyBorder="1"/>
    <xf numFmtId="0" fontId="18" fillId="0" borderId="8" xfId="0" applyFont="1" applyBorder="1"/>
    <xf numFmtId="0" fontId="21" fillId="0" borderId="3" xfId="0" applyFont="1" applyBorder="1"/>
    <xf numFmtId="0" fontId="24" fillId="0" borderId="6" xfId="0" applyFont="1" applyBorder="1"/>
    <xf numFmtId="0" fontId="24" fillId="0" borderId="5" xfId="0" applyFont="1" applyBorder="1"/>
    <xf numFmtId="1" fontId="23" fillId="0" borderId="6" xfId="1" applyNumberFormat="1" applyFont="1" applyBorder="1"/>
    <xf numFmtId="1" fontId="25" fillId="0" borderId="4" xfId="1" applyNumberFormat="1" applyFont="1" applyFill="1" applyBorder="1"/>
    <xf numFmtId="0" fontId="24" fillId="0" borderId="1" xfId="0" applyFont="1" applyBorder="1"/>
    <xf numFmtId="1" fontId="25" fillId="0" borderId="4" xfId="1" applyNumberFormat="1" applyFont="1" applyBorder="1"/>
    <xf numFmtId="1" fontId="18" fillId="0" borderId="4" xfId="1" applyNumberFormat="1" applyFont="1" applyFill="1" applyBorder="1"/>
    <xf numFmtId="0" fontId="21" fillId="0" borderId="0" xfId="0" applyFont="1" applyBorder="1" applyAlignment="1">
      <alignment horizontal="right"/>
    </xf>
    <xf numFmtId="0" fontId="21" fillId="0" borderId="1" xfId="0" applyFont="1" applyBorder="1" applyAlignment="1">
      <alignment horizontal="right"/>
    </xf>
    <xf numFmtId="1" fontId="25" fillId="0" borderId="0" xfId="1" applyNumberFormat="1" applyFont="1" applyBorder="1"/>
    <xf numFmtId="1" fontId="23" fillId="0" borderId="4" xfId="1" applyNumberFormat="1" applyFont="1" applyBorder="1"/>
    <xf numFmtId="0" fontId="24" fillId="0" borderId="3" xfId="0" applyFont="1" applyBorder="1"/>
    <xf numFmtId="0" fontId="26" fillId="2" borderId="4" xfId="0" applyFont="1" applyFill="1" applyBorder="1"/>
    <xf numFmtId="0" fontId="26" fillId="2" borderId="0" xfId="0" applyFont="1" applyFill="1" applyBorder="1"/>
  </cellXfs>
  <cellStyles count="6">
    <cellStyle name="Normal" xfId="0" builtinId="0"/>
    <cellStyle name="Normal 2" xfId="2"/>
    <cellStyle name="Normal 2 2" xfId="5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tabSelected="1" zoomScale="70" zoomScaleNormal="70" workbookViewId="0">
      <selection activeCell="A5" sqref="A5:G5"/>
    </sheetView>
  </sheetViews>
  <sheetFormatPr defaultRowHeight="15" x14ac:dyDescent="0.25"/>
  <cols>
    <col min="1" max="1" width="49.85546875" customWidth="1"/>
    <col min="7" max="7" width="8.85546875" customWidth="1"/>
    <col min="8" max="8" width="54.5703125" bestFit="1" customWidth="1"/>
    <col min="9" max="9" width="7.85546875" customWidth="1"/>
    <col min="10" max="10" width="11.140625" customWidth="1"/>
    <col min="12" max="12" width="10.5703125" customWidth="1"/>
    <col min="14" max="14" width="10" customWidth="1"/>
  </cols>
  <sheetData>
    <row r="1" spans="1:14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2.5" x14ac:dyDescent="0.45">
      <c r="A3" s="9" t="s">
        <v>36</v>
      </c>
      <c r="B3" s="9"/>
      <c r="C3" s="9"/>
      <c r="D3" s="9"/>
      <c r="E3" s="9"/>
      <c r="F3" s="9"/>
      <c r="G3" s="9"/>
      <c r="H3" s="9"/>
      <c r="I3" s="9"/>
      <c r="J3" s="9"/>
      <c r="K3" s="10"/>
      <c r="L3" s="9"/>
      <c r="M3" s="9"/>
      <c r="N3" s="9"/>
    </row>
    <row r="4" spans="1:14" ht="23.25" thickBot="1" x14ac:dyDescent="0.5">
      <c r="A4" s="10" t="s">
        <v>37</v>
      </c>
      <c r="B4" s="10" t="s">
        <v>0</v>
      </c>
      <c r="C4" s="10" t="s">
        <v>1</v>
      </c>
      <c r="D4" s="10" t="s">
        <v>2</v>
      </c>
      <c r="E4" s="10" t="s">
        <v>86</v>
      </c>
      <c r="F4" s="10" t="s">
        <v>4</v>
      </c>
      <c r="G4" s="10" t="s">
        <v>3</v>
      </c>
      <c r="H4" s="10"/>
      <c r="I4" s="10"/>
      <c r="J4" s="10"/>
      <c r="K4" s="10"/>
      <c r="L4" s="10"/>
      <c r="M4" s="10"/>
      <c r="N4" s="10"/>
    </row>
    <row r="5" spans="1:14" ht="23.25" thickBot="1" x14ac:dyDescent="0.5">
      <c r="A5" s="84" t="s">
        <v>87</v>
      </c>
      <c r="B5" s="85">
        <v>240</v>
      </c>
      <c r="C5" s="85">
        <v>200</v>
      </c>
      <c r="D5" s="85">
        <v>240</v>
      </c>
      <c r="E5" s="85">
        <v>13</v>
      </c>
      <c r="F5" s="86">
        <v>375</v>
      </c>
      <c r="G5" s="87"/>
      <c r="H5" s="11"/>
      <c r="I5" s="12"/>
      <c r="J5" s="12"/>
      <c r="K5" s="12"/>
      <c r="L5" s="12"/>
      <c r="M5" s="12"/>
      <c r="N5" s="13"/>
    </row>
    <row r="6" spans="1:14" ht="23.25" thickBot="1" x14ac:dyDescent="0.5">
      <c r="A6" s="14">
        <v>1</v>
      </c>
      <c r="B6" s="12" t="s">
        <v>5</v>
      </c>
      <c r="C6" s="12" t="s">
        <v>6</v>
      </c>
      <c r="D6" s="12" t="s">
        <v>7</v>
      </c>
      <c r="E6" s="12" t="s">
        <v>6</v>
      </c>
      <c r="F6" s="12" t="s">
        <v>8</v>
      </c>
      <c r="G6" s="12" t="s">
        <v>6</v>
      </c>
      <c r="H6" s="14">
        <v>3</v>
      </c>
      <c r="I6" s="12" t="s">
        <v>5</v>
      </c>
      <c r="J6" s="12" t="s">
        <v>6</v>
      </c>
      <c r="K6" s="12" t="s">
        <v>7</v>
      </c>
      <c r="L6" s="12" t="s">
        <v>6</v>
      </c>
      <c r="M6" s="12" t="s">
        <v>8</v>
      </c>
      <c r="N6" s="13" t="s">
        <v>6</v>
      </c>
    </row>
    <row r="7" spans="1:14" ht="22.5" x14ac:dyDescent="0.45">
      <c r="A7" s="15" t="s">
        <v>72</v>
      </c>
      <c r="B7" s="16">
        <f>0.72*D5</f>
        <v>172.79999999999998</v>
      </c>
      <c r="C7" s="16" t="s">
        <v>9</v>
      </c>
      <c r="D7" s="16">
        <f>0.75*D5</f>
        <v>180</v>
      </c>
      <c r="E7" s="16" t="s">
        <v>9</v>
      </c>
      <c r="F7" s="16">
        <f>0.77*D5</f>
        <v>184.8</v>
      </c>
      <c r="G7" s="16" t="s">
        <v>9</v>
      </c>
      <c r="H7" s="15" t="s">
        <v>74</v>
      </c>
      <c r="I7" s="16">
        <f>0.55*D5</f>
        <v>132</v>
      </c>
      <c r="J7" s="16" t="s">
        <v>9</v>
      </c>
      <c r="K7" s="16">
        <f>0.57*D5</f>
        <v>136.79999999999998</v>
      </c>
      <c r="L7" s="16" t="s">
        <v>9</v>
      </c>
      <c r="M7" s="16">
        <f>0.65*D5</f>
        <v>156</v>
      </c>
      <c r="N7" s="17" t="s">
        <v>9</v>
      </c>
    </row>
    <row r="8" spans="1:14" ht="22.5" x14ac:dyDescent="0.45">
      <c r="A8" s="18" t="s">
        <v>44</v>
      </c>
      <c r="B8" s="10">
        <f>0.75*D5</f>
        <v>180</v>
      </c>
      <c r="C8" s="10" t="s">
        <v>9</v>
      </c>
      <c r="D8" s="10">
        <f>0.77*D5</f>
        <v>184.8</v>
      </c>
      <c r="E8" s="10" t="s">
        <v>9</v>
      </c>
      <c r="F8" s="10">
        <f>0.8*D5</f>
        <v>192</v>
      </c>
      <c r="G8" s="10" t="s">
        <v>9</v>
      </c>
      <c r="H8" s="18" t="s">
        <v>44</v>
      </c>
      <c r="I8" s="10">
        <f>0.57*D5</f>
        <v>136.79999999999998</v>
      </c>
      <c r="J8" s="10" t="s">
        <v>9</v>
      </c>
      <c r="K8" s="10">
        <f>0.6*D5</f>
        <v>144</v>
      </c>
      <c r="L8" s="10" t="s">
        <v>9</v>
      </c>
      <c r="M8" s="10">
        <f>0.67*D5</f>
        <v>160.80000000000001</v>
      </c>
      <c r="N8" s="19" t="s">
        <v>9</v>
      </c>
    </row>
    <row r="9" spans="1:14" ht="22.5" x14ac:dyDescent="0.45">
      <c r="A9" s="18"/>
      <c r="B9" s="10">
        <f>0.77*D5</f>
        <v>184.8</v>
      </c>
      <c r="C9" s="10" t="s">
        <v>9</v>
      </c>
      <c r="D9" s="10">
        <f>0.8*D5</f>
        <v>192</v>
      </c>
      <c r="E9" s="10" t="s">
        <v>9</v>
      </c>
      <c r="F9" s="10">
        <f>0.82*D5</f>
        <v>196.79999999999998</v>
      </c>
      <c r="G9" s="10" t="s">
        <v>9</v>
      </c>
      <c r="H9" s="18"/>
      <c r="I9" s="10">
        <f>0.6*D5</f>
        <v>144</v>
      </c>
      <c r="J9" s="10" t="s">
        <v>9</v>
      </c>
      <c r="K9" s="10">
        <f>0.62*D5</f>
        <v>148.80000000000001</v>
      </c>
      <c r="L9" s="10" t="s">
        <v>9</v>
      </c>
      <c r="M9" s="10">
        <f>0.7*D5</f>
        <v>168</v>
      </c>
      <c r="N9" s="19" t="s">
        <v>9</v>
      </c>
    </row>
    <row r="10" spans="1:14" ht="23.25" thickBot="1" x14ac:dyDescent="0.5">
      <c r="A10" s="20" t="s">
        <v>45</v>
      </c>
      <c r="B10" s="21"/>
      <c r="C10" s="21"/>
      <c r="D10" s="21"/>
      <c r="E10" s="21"/>
      <c r="F10" s="21"/>
      <c r="G10" s="21"/>
      <c r="H10" s="20" t="s">
        <v>64</v>
      </c>
      <c r="I10" s="21"/>
      <c r="J10" s="21"/>
      <c r="K10" s="21"/>
      <c r="L10" s="21"/>
      <c r="M10" s="21"/>
      <c r="N10" s="22"/>
    </row>
    <row r="11" spans="1:14" ht="23.25" thickBot="1" x14ac:dyDescent="0.5">
      <c r="A11" s="23" t="s">
        <v>11</v>
      </c>
      <c r="B11" s="10"/>
      <c r="C11" s="10"/>
      <c r="D11" s="10"/>
      <c r="E11" s="10"/>
      <c r="F11" s="10"/>
      <c r="G11" s="10"/>
      <c r="H11" s="24" t="s">
        <v>63</v>
      </c>
      <c r="I11" s="25"/>
      <c r="J11" s="26" t="s">
        <v>75</v>
      </c>
      <c r="K11" s="16"/>
      <c r="L11" s="26" t="s">
        <v>75</v>
      </c>
      <c r="M11" s="16"/>
      <c r="N11" s="27" t="s">
        <v>75</v>
      </c>
    </row>
    <row r="12" spans="1:14" ht="22.5" x14ac:dyDescent="0.45">
      <c r="A12" s="28" t="s">
        <v>38</v>
      </c>
      <c r="B12" s="29"/>
      <c r="C12" s="30" t="s">
        <v>10</v>
      </c>
      <c r="D12" s="31"/>
      <c r="E12" s="32" t="s">
        <v>10</v>
      </c>
      <c r="F12" s="10"/>
      <c r="G12" s="10"/>
      <c r="H12" s="33" t="s">
        <v>67</v>
      </c>
      <c r="I12" s="34"/>
      <c r="J12" s="9" t="s">
        <v>75</v>
      </c>
      <c r="K12" s="10"/>
      <c r="L12" s="9" t="s">
        <v>75</v>
      </c>
      <c r="M12" s="10"/>
      <c r="N12" s="35" t="s">
        <v>75</v>
      </c>
    </row>
    <row r="13" spans="1:14" ht="22.5" x14ac:dyDescent="0.45">
      <c r="A13" s="28" t="s">
        <v>39</v>
      </c>
      <c r="B13" s="36"/>
      <c r="C13" s="37" t="s">
        <v>10</v>
      </c>
      <c r="D13" s="36"/>
      <c r="E13" s="38" t="s">
        <v>10</v>
      </c>
      <c r="F13" s="10"/>
      <c r="G13" s="10"/>
      <c r="H13" s="33"/>
      <c r="I13" s="34"/>
      <c r="J13" s="9" t="s">
        <v>75</v>
      </c>
      <c r="K13" s="10"/>
      <c r="L13" s="9" t="s">
        <v>75</v>
      </c>
      <c r="M13" s="10"/>
      <c r="N13" s="35" t="s">
        <v>75</v>
      </c>
    </row>
    <row r="14" spans="1:14" ht="22.5" x14ac:dyDescent="0.45">
      <c r="A14" s="28" t="s">
        <v>12</v>
      </c>
      <c r="B14" s="29"/>
      <c r="C14" s="37" t="s">
        <v>10</v>
      </c>
      <c r="D14" s="29"/>
      <c r="E14" s="38" t="s">
        <v>10</v>
      </c>
      <c r="F14" s="10"/>
      <c r="G14" s="10"/>
      <c r="H14" s="33"/>
      <c r="I14" s="34"/>
      <c r="J14" s="9"/>
      <c r="K14" s="10"/>
      <c r="L14" s="9"/>
      <c r="M14" s="10"/>
      <c r="N14" s="35"/>
    </row>
    <row r="15" spans="1:14" ht="22.5" x14ac:dyDescent="0.45">
      <c r="A15" s="39" t="s">
        <v>40</v>
      </c>
      <c r="B15" s="40"/>
      <c r="C15" s="41" t="s">
        <v>10</v>
      </c>
      <c r="D15" s="40"/>
      <c r="E15" s="42" t="s">
        <v>10</v>
      </c>
      <c r="F15" s="9"/>
      <c r="G15" s="9"/>
      <c r="H15" s="33"/>
      <c r="I15" s="43"/>
      <c r="J15" s="9"/>
      <c r="K15" s="9"/>
      <c r="L15" s="9"/>
      <c r="M15" s="9"/>
      <c r="N15" s="35"/>
    </row>
    <row r="16" spans="1:14" ht="22.5" x14ac:dyDescent="0.45">
      <c r="A16" s="39" t="s">
        <v>13</v>
      </c>
      <c r="B16" s="40"/>
      <c r="C16" s="41" t="s">
        <v>10</v>
      </c>
      <c r="D16" s="40"/>
      <c r="E16" s="42" t="s">
        <v>10</v>
      </c>
      <c r="F16" s="9"/>
      <c r="G16" s="9"/>
      <c r="H16" s="33" t="s">
        <v>14</v>
      </c>
      <c r="I16" s="43"/>
      <c r="J16" s="9" t="s">
        <v>9</v>
      </c>
      <c r="K16" s="9"/>
      <c r="L16" s="9" t="s">
        <v>9</v>
      </c>
      <c r="M16" s="9"/>
      <c r="N16" s="35" t="s">
        <v>9</v>
      </c>
    </row>
    <row r="17" spans="1:14" ht="22.5" x14ac:dyDescent="0.45">
      <c r="A17" s="39" t="s">
        <v>38</v>
      </c>
      <c r="B17" s="40"/>
      <c r="C17" s="41" t="s">
        <v>10</v>
      </c>
      <c r="D17" s="40"/>
      <c r="E17" s="42" t="s">
        <v>10</v>
      </c>
      <c r="F17" s="9"/>
      <c r="G17" s="9"/>
      <c r="H17" s="44" t="s">
        <v>15</v>
      </c>
      <c r="I17" s="43"/>
      <c r="J17" s="10" t="s">
        <v>9</v>
      </c>
      <c r="K17" s="10"/>
      <c r="L17" s="10" t="s">
        <v>9</v>
      </c>
      <c r="M17" s="10"/>
      <c r="N17" s="19" t="s">
        <v>9</v>
      </c>
    </row>
    <row r="18" spans="1:14" ht="22.5" x14ac:dyDescent="0.45">
      <c r="A18" s="28" t="s">
        <v>42</v>
      </c>
      <c r="B18" s="29"/>
      <c r="C18" s="37" t="s">
        <v>10</v>
      </c>
      <c r="D18" s="29"/>
      <c r="E18" s="38" t="s">
        <v>10</v>
      </c>
      <c r="F18" s="10"/>
      <c r="G18" s="10"/>
      <c r="H18" s="33"/>
      <c r="I18" s="43"/>
      <c r="J18" s="10" t="s">
        <v>9</v>
      </c>
      <c r="K18" s="10"/>
      <c r="L18" s="10" t="s">
        <v>9</v>
      </c>
      <c r="M18" s="10"/>
      <c r="N18" s="19" t="s">
        <v>9</v>
      </c>
    </row>
    <row r="19" spans="1:14" ht="22.5" x14ac:dyDescent="0.45">
      <c r="A19" s="39" t="s">
        <v>16</v>
      </c>
      <c r="B19" s="40"/>
      <c r="C19" s="41" t="s">
        <v>10</v>
      </c>
      <c r="D19" s="40"/>
      <c r="E19" s="42" t="s">
        <v>10</v>
      </c>
      <c r="F19" s="9"/>
      <c r="G19" s="9"/>
      <c r="H19" s="33"/>
      <c r="I19" s="43"/>
      <c r="J19" s="10" t="s">
        <v>9</v>
      </c>
      <c r="K19" s="10"/>
      <c r="L19" s="10" t="s">
        <v>9</v>
      </c>
      <c r="M19" s="10"/>
      <c r="N19" s="19" t="s">
        <v>9</v>
      </c>
    </row>
    <row r="20" spans="1:14" ht="22.5" x14ac:dyDescent="0.45">
      <c r="A20" s="28" t="s">
        <v>40</v>
      </c>
      <c r="B20" s="29"/>
      <c r="C20" s="37" t="s">
        <v>10</v>
      </c>
      <c r="D20" s="29"/>
      <c r="E20" s="38" t="s">
        <v>10</v>
      </c>
      <c r="F20" s="10"/>
      <c r="G20" s="10"/>
      <c r="H20" s="33"/>
      <c r="I20" s="43"/>
      <c r="J20" s="10"/>
      <c r="K20" s="10"/>
      <c r="L20" s="10" t="s">
        <v>17</v>
      </c>
      <c r="M20" s="10"/>
      <c r="N20" s="19"/>
    </row>
    <row r="21" spans="1:14" ht="23.25" thickBot="1" x14ac:dyDescent="0.5">
      <c r="A21" s="28" t="s">
        <v>18</v>
      </c>
      <c r="B21" s="29"/>
      <c r="C21" s="45" t="s">
        <v>19</v>
      </c>
      <c r="D21" s="46"/>
      <c r="E21" s="47" t="s">
        <v>19</v>
      </c>
      <c r="F21" s="10"/>
      <c r="G21" s="10"/>
      <c r="H21" s="33" t="s">
        <v>65</v>
      </c>
      <c r="I21" s="43"/>
      <c r="J21" s="10" t="s">
        <v>76</v>
      </c>
      <c r="K21" s="10"/>
      <c r="L21" s="10" t="s">
        <v>76</v>
      </c>
      <c r="M21" s="10"/>
      <c r="N21" s="19" t="s">
        <v>76</v>
      </c>
    </row>
    <row r="22" spans="1:14" ht="22.5" x14ac:dyDescent="0.45">
      <c r="A22" s="28" t="s">
        <v>83</v>
      </c>
      <c r="B22" s="10"/>
      <c r="C22" s="10"/>
      <c r="D22" s="10"/>
      <c r="E22" s="10"/>
      <c r="F22" s="10"/>
      <c r="G22" s="10"/>
      <c r="H22" s="33" t="s">
        <v>66</v>
      </c>
      <c r="I22" s="43"/>
      <c r="J22" s="10" t="s">
        <v>76</v>
      </c>
      <c r="K22" s="10"/>
      <c r="L22" s="10" t="s">
        <v>76</v>
      </c>
      <c r="M22" s="10"/>
      <c r="N22" s="19" t="s">
        <v>76</v>
      </c>
    </row>
    <row r="23" spans="1:14" ht="23.25" thickBot="1" x14ac:dyDescent="0.5">
      <c r="A23" s="48" t="s">
        <v>41</v>
      </c>
      <c r="B23" s="21"/>
      <c r="C23" s="21"/>
      <c r="D23" s="21"/>
      <c r="E23" s="21"/>
      <c r="F23" s="21"/>
      <c r="G23" s="21"/>
      <c r="H23" s="49"/>
      <c r="I23" s="50"/>
      <c r="J23" s="21"/>
      <c r="K23" s="21"/>
      <c r="L23" s="21"/>
      <c r="M23" s="21"/>
      <c r="N23" s="22"/>
    </row>
    <row r="24" spans="1:14" ht="23.25" thickBot="1" x14ac:dyDescent="0.5">
      <c r="A24" s="14">
        <v>2</v>
      </c>
      <c r="B24" s="12" t="s">
        <v>5</v>
      </c>
      <c r="C24" s="12" t="s">
        <v>6</v>
      </c>
      <c r="D24" s="12" t="s">
        <v>7</v>
      </c>
      <c r="E24" s="12" t="s">
        <v>6</v>
      </c>
      <c r="F24" s="12" t="s">
        <v>8</v>
      </c>
      <c r="G24" s="12" t="s">
        <v>6</v>
      </c>
      <c r="H24" s="14">
        <v>4</v>
      </c>
      <c r="I24" s="12" t="s">
        <v>5</v>
      </c>
      <c r="J24" s="12" t="s">
        <v>6</v>
      </c>
      <c r="K24" s="12" t="s">
        <v>7</v>
      </c>
      <c r="L24" s="12" t="s">
        <v>6</v>
      </c>
      <c r="M24" s="12" t="s">
        <v>8</v>
      </c>
      <c r="N24" s="13" t="s">
        <v>6</v>
      </c>
    </row>
    <row r="25" spans="1:14" ht="22.5" x14ac:dyDescent="0.45">
      <c r="A25" s="51" t="s">
        <v>73</v>
      </c>
      <c r="B25" s="52"/>
      <c r="C25" s="53" t="s">
        <v>9</v>
      </c>
      <c r="D25" s="53"/>
      <c r="E25" s="53" t="s">
        <v>9</v>
      </c>
      <c r="F25" s="53"/>
      <c r="G25" s="53" t="s">
        <v>9</v>
      </c>
      <c r="H25" s="28" t="s">
        <v>68</v>
      </c>
      <c r="I25" s="10"/>
      <c r="J25" s="10" t="s">
        <v>77</v>
      </c>
      <c r="K25" s="10"/>
      <c r="L25" s="10" t="s">
        <v>78</v>
      </c>
      <c r="M25" s="10"/>
      <c r="N25" s="19" t="s">
        <v>80</v>
      </c>
    </row>
    <row r="26" spans="1:14" ht="22.5" x14ac:dyDescent="0.45">
      <c r="A26" s="54" t="s">
        <v>59</v>
      </c>
      <c r="B26" s="55"/>
      <c r="C26" s="56" t="s">
        <v>9</v>
      </c>
      <c r="D26" s="43"/>
      <c r="E26" s="56" t="s">
        <v>9</v>
      </c>
      <c r="F26" s="43"/>
      <c r="G26" s="43" t="s">
        <v>9</v>
      </c>
      <c r="H26" s="28" t="s">
        <v>69</v>
      </c>
      <c r="I26" s="10"/>
      <c r="J26" s="10" t="s">
        <v>10</v>
      </c>
      <c r="K26" s="10"/>
      <c r="L26" s="10" t="s">
        <v>79</v>
      </c>
      <c r="M26" s="10"/>
      <c r="N26" s="19" t="s">
        <v>77</v>
      </c>
    </row>
    <row r="27" spans="1:14" ht="22.5" x14ac:dyDescent="0.45">
      <c r="A27" s="57"/>
      <c r="B27" s="55"/>
      <c r="C27" s="56" t="s">
        <v>9</v>
      </c>
      <c r="D27" s="43"/>
      <c r="E27" s="56" t="s">
        <v>9</v>
      </c>
      <c r="F27" s="43"/>
      <c r="G27" s="56" t="s">
        <v>9</v>
      </c>
      <c r="H27" s="28" t="s">
        <v>70</v>
      </c>
      <c r="I27" s="10"/>
      <c r="J27" s="10" t="s">
        <v>9</v>
      </c>
      <c r="K27" s="10"/>
      <c r="L27" s="10" t="s">
        <v>82</v>
      </c>
      <c r="M27" s="10"/>
      <c r="N27" s="19" t="s">
        <v>75</v>
      </c>
    </row>
    <row r="28" spans="1:14" ht="23.25" thickBot="1" x14ac:dyDescent="0.5">
      <c r="A28" s="20" t="s">
        <v>60</v>
      </c>
      <c r="B28" s="58"/>
      <c r="C28" s="58"/>
      <c r="D28" s="58"/>
      <c r="E28" s="58"/>
      <c r="F28" s="58"/>
      <c r="G28" s="58"/>
      <c r="H28" s="59" t="s">
        <v>71</v>
      </c>
      <c r="I28" s="58"/>
      <c r="J28" s="50" t="s">
        <v>76</v>
      </c>
      <c r="K28" s="50"/>
      <c r="L28" s="50" t="s">
        <v>76</v>
      </c>
      <c r="M28" s="50"/>
      <c r="N28" s="60" t="s">
        <v>81</v>
      </c>
    </row>
    <row r="29" spans="1:14" ht="22.5" x14ac:dyDescent="0.45">
      <c r="A29" s="61"/>
      <c r="B29" s="52"/>
      <c r="C29" s="52"/>
      <c r="D29" s="52"/>
      <c r="E29" s="52"/>
      <c r="F29" s="52"/>
      <c r="G29" s="62"/>
      <c r="H29" s="63" t="s">
        <v>17</v>
      </c>
      <c r="I29" s="16"/>
      <c r="J29" s="16"/>
      <c r="K29" s="16"/>
      <c r="L29" s="16"/>
      <c r="M29" s="16"/>
      <c r="N29" s="17"/>
    </row>
    <row r="30" spans="1:14" ht="22.5" x14ac:dyDescent="0.45">
      <c r="A30" s="64" t="s">
        <v>43</v>
      </c>
      <c r="B30" s="55"/>
      <c r="C30" s="55"/>
      <c r="D30" s="55"/>
      <c r="E30" s="55"/>
      <c r="F30" s="55"/>
      <c r="G30" s="65"/>
      <c r="H30" s="66" t="s">
        <v>62</v>
      </c>
      <c r="I30" s="10"/>
      <c r="J30" s="10"/>
      <c r="K30" s="10"/>
      <c r="L30" s="10"/>
      <c r="M30" s="10"/>
      <c r="N30" s="19"/>
    </row>
    <row r="31" spans="1:14" ht="22.5" x14ac:dyDescent="0.45">
      <c r="A31" s="67" t="s">
        <v>46</v>
      </c>
      <c r="B31" s="55"/>
      <c r="C31" s="68" t="s">
        <v>61</v>
      </c>
      <c r="D31" s="43"/>
      <c r="E31" s="68" t="s">
        <v>61</v>
      </c>
      <c r="F31" s="43"/>
      <c r="G31" s="69" t="s">
        <v>61</v>
      </c>
      <c r="H31" s="28" t="s">
        <v>20</v>
      </c>
      <c r="I31" s="10"/>
      <c r="J31" s="10" t="s">
        <v>61</v>
      </c>
      <c r="K31" s="10"/>
      <c r="L31" s="10" t="s">
        <v>61</v>
      </c>
      <c r="M31" s="10"/>
      <c r="N31" s="19" t="s">
        <v>61</v>
      </c>
    </row>
    <row r="32" spans="1:14" ht="22.5" x14ac:dyDescent="0.45">
      <c r="A32" s="67" t="s">
        <v>47</v>
      </c>
      <c r="B32" s="55"/>
      <c r="C32" s="68" t="s">
        <v>61</v>
      </c>
      <c r="D32" s="43"/>
      <c r="E32" s="68" t="s">
        <v>61</v>
      </c>
      <c r="F32" s="43" t="s">
        <v>17</v>
      </c>
      <c r="G32" s="69" t="s">
        <v>61</v>
      </c>
      <c r="H32" s="28" t="s">
        <v>21</v>
      </c>
      <c r="I32" s="10" t="s">
        <v>17</v>
      </c>
      <c r="J32" s="10" t="s">
        <v>61</v>
      </c>
      <c r="K32" s="10" t="s">
        <v>17</v>
      </c>
      <c r="L32" s="10" t="s">
        <v>61</v>
      </c>
      <c r="M32" s="10"/>
      <c r="N32" s="19" t="s">
        <v>61</v>
      </c>
    </row>
    <row r="33" spans="1:14" ht="22.5" x14ac:dyDescent="0.45">
      <c r="A33" s="67" t="s">
        <v>48</v>
      </c>
      <c r="B33" s="55"/>
      <c r="C33" s="68" t="s">
        <v>61</v>
      </c>
      <c r="D33" s="43"/>
      <c r="E33" s="68" t="s">
        <v>61</v>
      </c>
      <c r="F33" s="43"/>
      <c r="G33" s="69" t="s">
        <v>61</v>
      </c>
      <c r="H33" s="28" t="s">
        <v>22</v>
      </c>
      <c r="I33" s="10"/>
      <c r="J33" s="10" t="s">
        <v>61</v>
      </c>
      <c r="K33" s="10"/>
      <c r="L33" s="10" t="s">
        <v>61</v>
      </c>
      <c r="M33" s="10"/>
      <c r="N33" s="19" t="s">
        <v>61</v>
      </c>
    </row>
    <row r="34" spans="1:14" ht="22.5" x14ac:dyDescent="0.45">
      <c r="A34" s="67" t="s">
        <v>49</v>
      </c>
      <c r="B34" s="55"/>
      <c r="C34" s="68" t="s">
        <v>61</v>
      </c>
      <c r="D34" s="43"/>
      <c r="E34" s="68" t="s">
        <v>61</v>
      </c>
      <c r="F34" s="43"/>
      <c r="G34" s="69" t="s">
        <v>61</v>
      </c>
      <c r="H34" s="28" t="s">
        <v>23</v>
      </c>
      <c r="I34" s="10"/>
      <c r="J34" s="10" t="s">
        <v>61</v>
      </c>
      <c r="K34" s="10"/>
      <c r="L34" s="10" t="s">
        <v>61</v>
      </c>
      <c r="M34" s="10"/>
      <c r="N34" s="19" t="s">
        <v>61</v>
      </c>
    </row>
    <row r="35" spans="1:14" ht="22.5" x14ac:dyDescent="0.45">
      <c r="A35" s="67" t="s">
        <v>50</v>
      </c>
      <c r="B35" s="55"/>
      <c r="C35" s="68" t="s">
        <v>61</v>
      </c>
      <c r="D35" s="43"/>
      <c r="E35" s="68" t="s">
        <v>61</v>
      </c>
      <c r="F35" s="43" t="s">
        <v>17</v>
      </c>
      <c r="G35" s="69" t="s">
        <v>61</v>
      </c>
      <c r="H35" s="28" t="s">
        <v>24</v>
      </c>
      <c r="I35" s="10"/>
      <c r="J35" s="10" t="s">
        <v>61</v>
      </c>
      <c r="K35" s="70"/>
      <c r="L35" s="10" t="s">
        <v>61</v>
      </c>
      <c r="M35" s="10"/>
      <c r="N35" s="19" t="s">
        <v>61</v>
      </c>
    </row>
    <row r="36" spans="1:14" ht="22.5" x14ac:dyDescent="0.45">
      <c r="A36" s="67" t="s">
        <v>51</v>
      </c>
      <c r="B36" s="55"/>
      <c r="C36" s="68" t="s">
        <v>61</v>
      </c>
      <c r="D36" s="43"/>
      <c r="E36" s="68" t="s">
        <v>61</v>
      </c>
      <c r="F36" s="43"/>
      <c r="G36" s="69" t="s">
        <v>61</v>
      </c>
      <c r="H36" s="28" t="s">
        <v>25</v>
      </c>
      <c r="I36" s="10"/>
      <c r="J36" s="10" t="s">
        <v>61</v>
      </c>
      <c r="K36" s="10"/>
      <c r="L36" s="10" t="s">
        <v>61</v>
      </c>
      <c r="M36" s="10"/>
      <c r="N36" s="19" t="s">
        <v>61</v>
      </c>
    </row>
    <row r="37" spans="1:14" ht="22.5" x14ac:dyDescent="0.45">
      <c r="A37" s="67" t="s">
        <v>52</v>
      </c>
      <c r="B37" s="55"/>
      <c r="C37" s="68" t="s">
        <v>61</v>
      </c>
      <c r="D37" s="43"/>
      <c r="E37" s="68" t="s">
        <v>61</v>
      </c>
      <c r="F37" s="43"/>
      <c r="G37" s="69" t="s">
        <v>61</v>
      </c>
      <c r="H37" s="28" t="s">
        <v>26</v>
      </c>
      <c r="I37" s="10"/>
      <c r="J37" s="10" t="s">
        <v>61</v>
      </c>
      <c r="K37" s="10"/>
      <c r="L37" s="10" t="s">
        <v>61</v>
      </c>
      <c r="M37" s="10"/>
      <c r="N37" s="19" t="s">
        <v>61</v>
      </c>
    </row>
    <row r="38" spans="1:14" ht="22.5" x14ac:dyDescent="0.45">
      <c r="A38" s="67" t="s">
        <v>53</v>
      </c>
      <c r="B38" s="55"/>
      <c r="C38" s="68" t="s">
        <v>61</v>
      </c>
      <c r="D38" s="43"/>
      <c r="E38" s="68" t="s">
        <v>61</v>
      </c>
      <c r="F38" s="43"/>
      <c r="G38" s="69" t="s">
        <v>61</v>
      </c>
      <c r="H38" s="28" t="s">
        <v>27</v>
      </c>
      <c r="I38" s="10"/>
      <c r="J38" s="10" t="s">
        <v>61</v>
      </c>
      <c r="K38" s="10"/>
      <c r="L38" s="10" t="s">
        <v>61</v>
      </c>
      <c r="M38" s="10"/>
      <c r="N38" s="19" t="s">
        <v>61</v>
      </c>
    </row>
    <row r="39" spans="1:14" ht="22.5" x14ac:dyDescent="0.45">
      <c r="A39" s="67" t="s">
        <v>54</v>
      </c>
      <c r="B39" s="55"/>
      <c r="C39" s="68" t="s">
        <v>61</v>
      </c>
      <c r="D39" s="43"/>
      <c r="E39" s="68" t="s">
        <v>61</v>
      </c>
      <c r="F39" s="43"/>
      <c r="G39" s="69" t="s">
        <v>61</v>
      </c>
      <c r="H39" s="28" t="s">
        <v>28</v>
      </c>
      <c r="I39" s="10"/>
      <c r="J39" s="10" t="s">
        <v>61</v>
      </c>
      <c r="K39" s="10"/>
      <c r="L39" s="10" t="s">
        <v>61</v>
      </c>
      <c r="M39" s="10"/>
      <c r="N39" s="19" t="s">
        <v>61</v>
      </c>
    </row>
    <row r="40" spans="1:14" ht="22.5" x14ac:dyDescent="0.45">
      <c r="A40" s="67" t="s">
        <v>55</v>
      </c>
      <c r="B40" s="55"/>
      <c r="C40" s="68" t="s">
        <v>61</v>
      </c>
      <c r="D40" s="43"/>
      <c r="E40" s="68" t="s">
        <v>61</v>
      </c>
      <c r="F40" s="43"/>
      <c r="G40" s="69" t="s">
        <v>61</v>
      </c>
      <c r="H40" s="28" t="s">
        <v>29</v>
      </c>
      <c r="I40" s="10"/>
      <c r="J40" s="10" t="s">
        <v>61</v>
      </c>
      <c r="K40" s="10"/>
      <c r="L40" s="10" t="s">
        <v>61</v>
      </c>
      <c r="M40" s="10"/>
      <c r="N40" s="19" t="s">
        <v>61</v>
      </c>
    </row>
    <row r="41" spans="1:14" ht="22.5" x14ac:dyDescent="0.45">
      <c r="A41" s="67" t="s">
        <v>56</v>
      </c>
      <c r="B41" s="55"/>
      <c r="C41" s="68" t="s">
        <v>61</v>
      </c>
      <c r="D41" s="43"/>
      <c r="E41" s="68" t="s">
        <v>61</v>
      </c>
      <c r="F41" s="43"/>
      <c r="G41" s="69" t="s">
        <v>61</v>
      </c>
      <c r="H41" s="28" t="s">
        <v>30</v>
      </c>
      <c r="I41" s="10"/>
      <c r="J41" s="10" t="s">
        <v>61</v>
      </c>
      <c r="K41" s="10"/>
      <c r="L41" s="10" t="s">
        <v>61</v>
      </c>
      <c r="M41" s="10"/>
      <c r="N41" s="19" t="s">
        <v>61</v>
      </c>
    </row>
    <row r="42" spans="1:14" ht="22.5" x14ac:dyDescent="0.45">
      <c r="A42" s="67" t="s">
        <v>57</v>
      </c>
      <c r="B42" s="55"/>
      <c r="C42" s="68" t="s">
        <v>61</v>
      </c>
      <c r="D42" s="43"/>
      <c r="E42" s="68" t="s">
        <v>61</v>
      </c>
      <c r="F42" s="43"/>
      <c r="G42" s="69" t="s">
        <v>61</v>
      </c>
      <c r="H42" s="28" t="s">
        <v>31</v>
      </c>
      <c r="I42" s="10"/>
      <c r="J42" s="10" t="s">
        <v>61</v>
      </c>
      <c r="K42" s="70"/>
      <c r="L42" s="10" t="s">
        <v>61</v>
      </c>
      <c r="M42" s="10"/>
      <c r="N42" s="19" t="s">
        <v>61</v>
      </c>
    </row>
    <row r="43" spans="1:14" ht="22.5" x14ac:dyDescent="0.45">
      <c r="A43" s="67" t="s">
        <v>58</v>
      </c>
      <c r="B43" s="55"/>
      <c r="C43" s="68" t="s">
        <v>61</v>
      </c>
      <c r="D43" s="43"/>
      <c r="E43" s="68" t="s">
        <v>61</v>
      </c>
      <c r="F43" s="43" t="s">
        <v>17</v>
      </c>
      <c r="G43" s="69" t="s">
        <v>61</v>
      </c>
      <c r="H43" s="28" t="s">
        <v>32</v>
      </c>
      <c r="I43" s="10"/>
      <c r="J43" s="10" t="s">
        <v>61</v>
      </c>
      <c r="K43" s="10"/>
      <c r="L43" s="10" t="s">
        <v>61</v>
      </c>
      <c r="M43" s="10"/>
      <c r="N43" s="19" t="s">
        <v>61</v>
      </c>
    </row>
    <row r="44" spans="1:14" ht="22.5" x14ac:dyDescent="0.45">
      <c r="A44" s="57"/>
      <c r="B44" s="55"/>
      <c r="C44" s="55"/>
      <c r="D44" s="55"/>
      <c r="E44" s="55"/>
      <c r="F44" s="55"/>
      <c r="G44" s="65"/>
      <c r="H44" s="28" t="s">
        <v>33</v>
      </c>
      <c r="I44" s="10"/>
      <c r="J44" s="10" t="s">
        <v>61</v>
      </c>
      <c r="K44" s="10"/>
      <c r="L44" s="10" t="s">
        <v>61</v>
      </c>
      <c r="M44" s="10"/>
      <c r="N44" s="19" t="s">
        <v>61</v>
      </c>
    </row>
    <row r="45" spans="1:14" ht="22.5" x14ac:dyDescent="0.45">
      <c r="A45" s="57"/>
      <c r="B45" s="55"/>
      <c r="C45" s="55"/>
      <c r="D45" s="55" t="s">
        <v>17</v>
      </c>
      <c r="E45" s="55"/>
      <c r="F45" s="55"/>
      <c r="G45" s="65"/>
      <c r="H45" s="28" t="s">
        <v>34</v>
      </c>
      <c r="I45" s="10"/>
      <c r="J45" s="10" t="s">
        <v>61</v>
      </c>
      <c r="K45" s="10"/>
      <c r="L45" s="10" t="s">
        <v>61</v>
      </c>
      <c r="M45" s="10"/>
      <c r="N45" s="19" t="s">
        <v>61</v>
      </c>
    </row>
    <row r="46" spans="1:14" ht="22.5" x14ac:dyDescent="0.45">
      <c r="A46" s="71" t="s">
        <v>41</v>
      </c>
      <c r="B46" s="55"/>
      <c r="C46" s="55"/>
      <c r="D46" s="55"/>
      <c r="E46" s="55"/>
      <c r="F46" s="55"/>
      <c r="G46" s="65"/>
      <c r="H46" s="28" t="s">
        <v>35</v>
      </c>
      <c r="I46" s="10"/>
      <c r="J46" s="10" t="s">
        <v>61</v>
      </c>
      <c r="K46" s="10"/>
      <c r="L46" s="10" t="s">
        <v>61</v>
      </c>
      <c r="M46" s="10"/>
      <c r="N46" s="19" t="s">
        <v>61</v>
      </c>
    </row>
    <row r="47" spans="1:14" ht="22.5" x14ac:dyDescent="0.45">
      <c r="A47" s="57"/>
      <c r="B47" s="55"/>
      <c r="C47" s="55"/>
      <c r="D47" s="55"/>
      <c r="E47" s="55"/>
      <c r="F47" s="55"/>
      <c r="G47" s="65"/>
      <c r="H47" s="28"/>
      <c r="I47" s="10"/>
      <c r="J47" s="10"/>
      <c r="K47" s="10"/>
      <c r="L47" s="10"/>
      <c r="M47" s="10"/>
      <c r="N47" s="19"/>
    </row>
    <row r="48" spans="1:14" ht="23.25" thickBot="1" x14ac:dyDescent="0.5">
      <c r="A48" s="72"/>
      <c r="B48" s="58"/>
      <c r="C48" s="58"/>
      <c r="D48" s="58"/>
      <c r="E48" s="58"/>
      <c r="F48" s="58"/>
      <c r="G48" s="73"/>
      <c r="H48" s="48" t="s">
        <v>41</v>
      </c>
      <c r="I48" s="21"/>
      <c r="J48" s="21"/>
      <c r="K48" s="21"/>
      <c r="L48" s="21"/>
      <c r="M48" s="21"/>
      <c r="N48" s="22"/>
    </row>
    <row r="49" spans="1:14" x14ac:dyDescent="0.25">
      <c r="H49" s="7"/>
      <c r="I49" s="2"/>
      <c r="J49" s="1"/>
      <c r="K49" s="1"/>
      <c r="L49" s="1"/>
      <c r="M49" s="1"/>
      <c r="N49" s="1"/>
    </row>
    <row r="51" spans="1:14" x14ac:dyDescent="0.25">
      <c r="E51" s="3"/>
    </row>
    <row r="52" spans="1:14" ht="15.75" thickBot="1" x14ac:dyDescent="0.3">
      <c r="E52" s="3"/>
    </row>
    <row r="53" spans="1:14" x14ac:dyDescent="0.25">
      <c r="A53" s="5"/>
      <c r="B53" s="75"/>
      <c r="C53" s="76"/>
      <c r="D53" s="76"/>
      <c r="E53" s="76"/>
      <c r="F53" s="76"/>
      <c r="G53" s="76"/>
      <c r="H53" s="76"/>
      <c r="I53" s="76" t="s">
        <v>17</v>
      </c>
      <c r="J53" s="76"/>
      <c r="K53" s="76"/>
      <c r="L53" s="76"/>
      <c r="M53" s="76"/>
      <c r="N53" s="77"/>
    </row>
    <row r="54" spans="1:14" ht="18.75" x14ac:dyDescent="0.3">
      <c r="A54" s="74" t="s">
        <v>84</v>
      </c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80"/>
    </row>
    <row r="55" spans="1:14" x14ac:dyDescent="0.25">
      <c r="A55" s="4"/>
      <c r="B55" s="78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</row>
    <row r="56" spans="1:14" ht="18.75" x14ac:dyDescent="0.3">
      <c r="A56" s="74" t="s">
        <v>85</v>
      </c>
      <c r="B56" s="78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80"/>
    </row>
    <row r="57" spans="1:14" x14ac:dyDescent="0.25">
      <c r="A57" s="4"/>
      <c r="B57" s="78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80"/>
    </row>
    <row r="58" spans="1:14" x14ac:dyDescent="0.25">
      <c r="A58" s="4"/>
      <c r="B58" s="78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80"/>
    </row>
    <row r="59" spans="1:14" x14ac:dyDescent="0.25">
      <c r="A59" s="4"/>
      <c r="B59" s="78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80"/>
    </row>
    <row r="60" spans="1:14" x14ac:dyDescent="0.25">
      <c r="A60" s="4"/>
      <c r="B60" s="78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80"/>
    </row>
    <row r="61" spans="1:14" x14ac:dyDescent="0.25">
      <c r="A61" s="4"/>
      <c r="B61" s="78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80"/>
    </row>
    <row r="62" spans="1:14" x14ac:dyDescent="0.25">
      <c r="A62" s="4"/>
      <c r="B62" s="78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80"/>
    </row>
    <row r="63" spans="1:14" x14ac:dyDescent="0.25">
      <c r="A63" s="4"/>
      <c r="B63" s="78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80"/>
    </row>
    <row r="64" spans="1:14" x14ac:dyDescent="0.25">
      <c r="A64" s="4"/>
      <c r="B64" s="78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80"/>
    </row>
    <row r="65" spans="1:14" x14ac:dyDescent="0.25">
      <c r="A65" s="4"/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</row>
    <row r="66" spans="1:14" x14ac:dyDescent="0.25">
      <c r="A66" s="4"/>
      <c r="B66" s="78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</row>
    <row r="67" spans="1:14" x14ac:dyDescent="0.25">
      <c r="A67" s="4"/>
      <c r="B67" s="78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80"/>
    </row>
    <row r="68" spans="1:14" x14ac:dyDescent="0.25">
      <c r="A68" s="4"/>
      <c r="B68" s="78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80"/>
    </row>
    <row r="69" spans="1:14" x14ac:dyDescent="0.25">
      <c r="A69" s="4"/>
      <c r="B69" s="78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80"/>
    </row>
    <row r="70" spans="1:14" x14ac:dyDescent="0.25">
      <c r="A70" s="4"/>
      <c r="B70" s="78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80"/>
    </row>
    <row r="71" spans="1:14" ht="15.75" thickBot="1" x14ac:dyDescent="0.3">
      <c r="A71" s="6"/>
      <c r="B71" s="81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3"/>
    </row>
  </sheetData>
  <printOptions gridLines="1"/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zoomScale="60" zoomScaleNormal="60" workbookViewId="0">
      <selection activeCell="J60" sqref="J60"/>
    </sheetView>
  </sheetViews>
  <sheetFormatPr defaultRowHeight="15" x14ac:dyDescent="0.25"/>
  <cols>
    <col min="1" max="1" width="49.85546875" customWidth="1"/>
    <col min="2" max="2" width="10.140625" customWidth="1"/>
    <col min="3" max="3" width="11" customWidth="1"/>
    <col min="4" max="4" width="10.28515625" customWidth="1"/>
    <col min="7" max="7" width="8.85546875" customWidth="1"/>
    <col min="8" max="8" width="54.140625" customWidth="1"/>
    <col min="9" max="9" width="7.85546875" customWidth="1"/>
    <col min="10" max="10" width="11.140625" customWidth="1"/>
    <col min="12" max="12" width="10.5703125" customWidth="1"/>
    <col min="14" max="14" width="12.28515625" customWidth="1"/>
  </cols>
  <sheetData>
    <row r="1" spans="1:14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4.75" x14ac:dyDescent="0.5">
      <c r="A3" s="91" t="s">
        <v>36</v>
      </c>
      <c r="B3" s="91"/>
      <c r="C3" s="91"/>
      <c r="D3" s="91"/>
      <c r="E3" s="91"/>
      <c r="F3" s="91"/>
      <c r="G3" s="91"/>
      <c r="H3" s="91" t="s">
        <v>17</v>
      </c>
      <c r="I3" s="91"/>
      <c r="J3" s="91"/>
      <c r="K3" s="92"/>
      <c r="L3" s="91"/>
      <c r="M3" s="91"/>
      <c r="N3" s="91"/>
    </row>
    <row r="4" spans="1:14" ht="25.5" thickBot="1" x14ac:dyDescent="0.55000000000000004">
      <c r="A4" s="92" t="s">
        <v>101</v>
      </c>
      <c r="B4" s="92" t="s">
        <v>0</v>
      </c>
      <c r="C4" s="92" t="s">
        <v>1</v>
      </c>
      <c r="D4" s="92" t="s">
        <v>2</v>
      </c>
      <c r="E4" s="92" t="s">
        <v>86</v>
      </c>
      <c r="F4" s="92" t="s">
        <v>4</v>
      </c>
      <c r="G4" s="92" t="s">
        <v>3</v>
      </c>
      <c r="H4" s="92" t="s">
        <v>146</v>
      </c>
      <c r="I4" s="92"/>
      <c r="J4" s="92"/>
      <c r="K4" s="92"/>
      <c r="L4" s="92"/>
      <c r="M4" s="92"/>
      <c r="N4" s="92"/>
    </row>
    <row r="5" spans="1:14" ht="25.5" thickBot="1" x14ac:dyDescent="0.55000000000000004">
      <c r="A5" s="84" t="s">
        <v>141</v>
      </c>
      <c r="B5" s="85">
        <v>240</v>
      </c>
      <c r="C5" s="85">
        <v>200</v>
      </c>
      <c r="D5" s="85">
        <v>240</v>
      </c>
      <c r="E5" s="85">
        <v>13</v>
      </c>
      <c r="F5" s="86">
        <v>375</v>
      </c>
      <c r="G5" s="90"/>
      <c r="H5" s="93"/>
      <c r="I5" s="94"/>
      <c r="J5" s="94"/>
      <c r="K5" s="94"/>
      <c r="L5" s="94"/>
      <c r="M5" s="94"/>
      <c r="N5" s="95"/>
    </row>
    <row r="6" spans="1:14" ht="25.5" thickBot="1" x14ac:dyDescent="0.55000000000000004">
      <c r="A6" s="96">
        <v>1</v>
      </c>
      <c r="B6" s="94" t="s">
        <v>5</v>
      </c>
      <c r="C6" s="94" t="s">
        <v>6</v>
      </c>
      <c r="D6" s="94" t="s">
        <v>7</v>
      </c>
      <c r="E6" s="94" t="s">
        <v>6</v>
      </c>
      <c r="F6" s="94" t="s">
        <v>8</v>
      </c>
      <c r="G6" s="94" t="s">
        <v>6</v>
      </c>
      <c r="H6" s="96">
        <v>3</v>
      </c>
      <c r="I6" s="94" t="s">
        <v>5</v>
      </c>
      <c r="J6" s="94" t="s">
        <v>6</v>
      </c>
      <c r="K6" s="94" t="s">
        <v>7</v>
      </c>
      <c r="L6" s="94" t="s">
        <v>6</v>
      </c>
      <c r="M6" s="94" t="s">
        <v>8</v>
      </c>
      <c r="N6" s="95" t="s">
        <v>6</v>
      </c>
    </row>
    <row r="7" spans="1:14" ht="24.75" x14ac:dyDescent="0.5">
      <c r="A7" s="97" t="s">
        <v>142</v>
      </c>
      <c r="B7" s="98">
        <f>0.75*D5</f>
        <v>180</v>
      </c>
      <c r="C7" s="98" t="s">
        <v>9</v>
      </c>
      <c r="D7" s="98">
        <f>0.77*D5</f>
        <v>184.8</v>
      </c>
      <c r="E7" s="98" t="s">
        <v>9</v>
      </c>
      <c r="F7" s="98">
        <f>0.8*D5</f>
        <v>192</v>
      </c>
      <c r="G7" s="98" t="s">
        <v>9</v>
      </c>
      <c r="H7" s="97" t="s">
        <v>143</v>
      </c>
      <c r="I7" s="98">
        <f>0.6*D5</f>
        <v>144</v>
      </c>
      <c r="J7" s="98" t="s">
        <v>9</v>
      </c>
      <c r="K7" s="98">
        <f>0.6*D5</f>
        <v>144</v>
      </c>
      <c r="L7" s="98" t="s">
        <v>9</v>
      </c>
      <c r="M7" s="98">
        <f>0.62*D5</f>
        <v>148.80000000000001</v>
      </c>
      <c r="N7" s="99" t="s">
        <v>9</v>
      </c>
    </row>
    <row r="8" spans="1:14" ht="24.75" x14ac:dyDescent="0.5">
      <c r="A8" s="100" t="s">
        <v>44</v>
      </c>
      <c r="B8" s="92">
        <f>0.77*D5</f>
        <v>184.8</v>
      </c>
      <c r="C8" s="92" t="s">
        <v>9</v>
      </c>
      <c r="D8" s="92">
        <f>0.8*D5</f>
        <v>192</v>
      </c>
      <c r="E8" s="92" t="s">
        <v>9</v>
      </c>
      <c r="F8" s="92">
        <f>0.82*D5</f>
        <v>196.79999999999998</v>
      </c>
      <c r="G8" s="92" t="s">
        <v>9</v>
      </c>
      <c r="H8" s="100" t="s">
        <v>44</v>
      </c>
      <c r="I8" s="92">
        <f>0.65*D5</f>
        <v>156</v>
      </c>
      <c r="J8" s="92" t="s">
        <v>9</v>
      </c>
      <c r="K8" s="92">
        <f>0.67*D5</f>
        <v>160.80000000000001</v>
      </c>
      <c r="L8" s="92" t="s">
        <v>9</v>
      </c>
      <c r="M8" s="92">
        <f>0.67*D5</f>
        <v>160.80000000000001</v>
      </c>
      <c r="N8" s="101" t="s">
        <v>9</v>
      </c>
    </row>
    <row r="9" spans="1:14" ht="24.75" x14ac:dyDescent="0.5">
      <c r="A9" s="100"/>
      <c r="B9" s="92">
        <f>0.8*D5</f>
        <v>192</v>
      </c>
      <c r="C9" s="92" t="s">
        <v>9</v>
      </c>
      <c r="D9" s="92">
        <f>0.82*D5</f>
        <v>196.79999999999998</v>
      </c>
      <c r="E9" s="92" t="s">
        <v>9</v>
      </c>
      <c r="F9" s="92">
        <f>0.85*D5</f>
        <v>204</v>
      </c>
      <c r="G9" s="92" t="s">
        <v>9</v>
      </c>
      <c r="H9" s="100"/>
      <c r="I9" s="92">
        <f>0.7*D5</f>
        <v>168</v>
      </c>
      <c r="J9" s="92" t="s">
        <v>9</v>
      </c>
      <c r="K9" s="92">
        <f>0.72*D5</f>
        <v>172.79999999999998</v>
      </c>
      <c r="L9" s="92" t="s">
        <v>9</v>
      </c>
      <c r="M9" s="92">
        <f>0.75*D5</f>
        <v>180</v>
      </c>
      <c r="N9" s="101" t="s">
        <v>9</v>
      </c>
    </row>
    <row r="10" spans="1:14" ht="25.5" thickBot="1" x14ac:dyDescent="0.55000000000000004">
      <c r="A10" s="100" t="s">
        <v>102</v>
      </c>
      <c r="B10" s="92"/>
      <c r="C10" s="92"/>
      <c r="D10" s="92"/>
      <c r="E10" s="92"/>
      <c r="F10" s="92"/>
      <c r="G10" s="92"/>
      <c r="H10" s="102" t="s">
        <v>121</v>
      </c>
      <c r="I10" s="103"/>
      <c r="J10" s="103"/>
      <c r="K10" s="103"/>
      <c r="L10" s="103"/>
      <c r="M10" s="103"/>
      <c r="N10" s="104"/>
    </row>
    <row r="11" spans="1:14" ht="25.5" thickBot="1" x14ac:dyDescent="0.55000000000000004">
      <c r="A11" s="105" t="s">
        <v>11</v>
      </c>
      <c r="B11" s="106" t="s">
        <v>96</v>
      </c>
      <c r="C11" s="107"/>
      <c r="D11" s="106" t="s">
        <v>97</v>
      </c>
      <c r="E11" s="107"/>
      <c r="F11" s="98"/>
      <c r="G11" s="99"/>
      <c r="H11" s="108" t="s">
        <v>122</v>
      </c>
      <c r="I11" s="109"/>
      <c r="J11" s="110" t="s">
        <v>9</v>
      </c>
      <c r="K11" s="98"/>
      <c r="L11" s="110" t="s">
        <v>9</v>
      </c>
      <c r="M11" s="98"/>
      <c r="N11" s="111" t="s">
        <v>9</v>
      </c>
    </row>
    <row r="12" spans="1:14" ht="24.75" x14ac:dyDescent="0.5">
      <c r="A12" s="112" t="s">
        <v>38</v>
      </c>
      <c r="B12" s="113">
        <f>0.25*B5</f>
        <v>60</v>
      </c>
      <c r="C12" s="114" t="s">
        <v>75</v>
      </c>
      <c r="D12" s="113">
        <f>0.35*B5</f>
        <v>84</v>
      </c>
      <c r="E12" s="114" t="s">
        <v>9</v>
      </c>
      <c r="F12" s="92"/>
      <c r="G12" s="101"/>
      <c r="H12" s="115" t="s">
        <v>123</v>
      </c>
      <c r="I12" s="116"/>
      <c r="J12" s="91" t="s">
        <v>9</v>
      </c>
      <c r="K12" s="92"/>
      <c r="L12" s="91" t="s">
        <v>9</v>
      </c>
      <c r="M12" s="92"/>
      <c r="N12" s="117" t="s">
        <v>9</v>
      </c>
    </row>
    <row r="13" spans="1:14" ht="24.75" x14ac:dyDescent="0.5">
      <c r="A13" s="112" t="s">
        <v>92</v>
      </c>
      <c r="B13" s="118">
        <f>0.25*C5</f>
        <v>50</v>
      </c>
      <c r="C13" s="119" t="s">
        <v>75</v>
      </c>
      <c r="D13" s="118">
        <f>0.35*C5</f>
        <v>70</v>
      </c>
      <c r="E13" s="119" t="s">
        <v>9</v>
      </c>
      <c r="F13" s="92"/>
      <c r="G13" s="101"/>
      <c r="H13" s="115"/>
      <c r="I13" s="116"/>
      <c r="J13" s="91" t="s">
        <v>9</v>
      </c>
      <c r="K13" s="92"/>
      <c r="L13" s="91" t="s">
        <v>9</v>
      </c>
      <c r="M13" s="92"/>
      <c r="N13" s="117" t="s">
        <v>9</v>
      </c>
    </row>
    <row r="14" spans="1:14" ht="24.75" x14ac:dyDescent="0.5">
      <c r="A14" s="112" t="s">
        <v>12</v>
      </c>
      <c r="B14" s="120"/>
      <c r="C14" s="119" t="s">
        <v>75</v>
      </c>
      <c r="D14" s="120"/>
      <c r="E14" s="119" t="s">
        <v>9</v>
      </c>
      <c r="F14" s="92"/>
      <c r="G14" s="101"/>
      <c r="H14" s="115"/>
      <c r="I14" s="116"/>
      <c r="J14" s="91"/>
      <c r="K14" s="92"/>
      <c r="L14" s="91"/>
      <c r="M14" s="92"/>
      <c r="N14" s="117"/>
    </row>
    <row r="15" spans="1:14" ht="24.75" x14ac:dyDescent="0.5">
      <c r="A15" s="121" t="s">
        <v>40</v>
      </c>
      <c r="B15" s="120">
        <f>0.77*F5</f>
        <v>288.75</v>
      </c>
      <c r="C15" s="122" t="s">
        <v>75</v>
      </c>
      <c r="D15" s="120">
        <f>0.82*F5</f>
        <v>307.5</v>
      </c>
      <c r="E15" s="122" t="s">
        <v>10</v>
      </c>
      <c r="F15" s="91"/>
      <c r="G15" s="117"/>
      <c r="H15" s="115"/>
      <c r="I15" s="123"/>
      <c r="J15" s="91"/>
      <c r="K15" s="91"/>
      <c r="L15" s="91"/>
      <c r="M15" s="91"/>
      <c r="N15" s="117"/>
    </row>
    <row r="16" spans="1:14" ht="24.75" x14ac:dyDescent="0.5">
      <c r="A16" s="121" t="s">
        <v>93</v>
      </c>
      <c r="B16" s="124" t="s">
        <v>98</v>
      </c>
      <c r="C16" s="122" t="s">
        <v>99</v>
      </c>
      <c r="D16" s="120" t="s">
        <v>98</v>
      </c>
      <c r="E16" s="122" t="s">
        <v>99</v>
      </c>
      <c r="F16" s="91"/>
      <c r="G16" s="117"/>
      <c r="H16" s="115" t="s">
        <v>14</v>
      </c>
      <c r="I16" s="123"/>
      <c r="J16" s="91" t="s">
        <v>9</v>
      </c>
      <c r="K16" s="91"/>
      <c r="L16" s="91" t="s">
        <v>9</v>
      </c>
      <c r="M16" s="91"/>
      <c r="N16" s="117" t="s">
        <v>9</v>
      </c>
    </row>
    <row r="17" spans="1:14" ht="24.75" x14ac:dyDescent="0.5">
      <c r="A17" s="121" t="s">
        <v>38</v>
      </c>
      <c r="B17" s="124">
        <f>0.3*B5</f>
        <v>72</v>
      </c>
      <c r="C17" s="122" t="s">
        <v>9</v>
      </c>
      <c r="D17" s="120">
        <f>0.37*B5</f>
        <v>88.8</v>
      </c>
      <c r="E17" s="122" t="s">
        <v>9</v>
      </c>
      <c r="F17" s="91"/>
      <c r="G17" s="117"/>
      <c r="H17" s="125" t="s">
        <v>15</v>
      </c>
      <c r="I17" s="123"/>
      <c r="J17" s="92" t="s">
        <v>9</v>
      </c>
      <c r="K17" s="92"/>
      <c r="L17" s="92" t="s">
        <v>9</v>
      </c>
      <c r="M17" s="92"/>
      <c r="N17" s="101" t="s">
        <v>9</v>
      </c>
    </row>
    <row r="18" spans="1:14" ht="24.75" x14ac:dyDescent="0.5">
      <c r="A18" s="112" t="s">
        <v>92</v>
      </c>
      <c r="B18" s="120">
        <f>0.3*C5</f>
        <v>60</v>
      </c>
      <c r="C18" s="119" t="s">
        <v>9</v>
      </c>
      <c r="D18" s="120">
        <f>0.37*C5</f>
        <v>74</v>
      </c>
      <c r="E18" s="119" t="s">
        <v>9</v>
      </c>
      <c r="F18" s="92"/>
      <c r="G18" s="101"/>
      <c r="H18" s="115"/>
      <c r="I18" s="123"/>
      <c r="J18" s="92" t="s">
        <v>9</v>
      </c>
      <c r="K18" s="92"/>
      <c r="L18" s="92" t="s">
        <v>9</v>
      </c>
      <c r="M18" s="92"/>
      <c r="N18" s="101" t="s">
        <v>9</v>
      </c>
    </row>
    <row r="19" spans="1:14" ht="24.75" x14ac:dyDescent="0.5">
      <c r="A19" s="121" t="s">
        <v>16</v>
      </c>
      <c r="B19" s="124" t="s">
        <v>3</v>
      </c>
      <c r="C19" s="122" t="s">
        <v>75</v>
      </c>
      <c r="D19" s="120" t="s">
        <v>94</v>
      </c>
      <c r="E19" s="122" t="s">
        <v>9</v>
      </c>
      <c r="F19" s="91"/>
      <c r="G19" s="117"/>
      <c r="H19" s="115"/>
      <c r="I19" s="123"/>
      <c r="J19" s="92"/>
      <c r="K19" s="92"/>
      <c r="L19" s="92"/>
      <c r="M19" s="92"/>
      <c r="N19" s="101"/>
    </row>
    <row r="20" spans="1:14" ht="24.75" x14ac:dyDescent="0.5">
      <c r="A20" s="112" t="s">
        <v>40</v>
      </c>
      <c r="B20" s="120">
        <f>0.8*F5</f>
        <v>300</v>
      </c>
      <c r="C20" s="119" t="s">
        <v>9</v>
      </c>
      <c r="D20" s="120">
        <f>0.85*F5</f>
        <v>318.75</v>
      </c>
      <c r="E20" s="119" t="s">
        <v>9</v>
      </c>
      <c r="F20" s="92"/>
      <c r="G20" s="101"/>
      <c r="H20" s="115"/>
      <c r="I20" s="123"/>
      <c r="J20" s="92"/>
      <c r="K20" s="92"/>
      <c r="L20" s="92" t="s">
        <v>17</v>
      </c>
      <c r="M20" s="92"/>
      <c r="N20" s="101" t="s">
        <v>17</v>
      </c>
    </row>
    <row r="21" spans="1:14" ht="25.5" thickBot="1" x14ac:dyDescent="0.55000000000000004">
      <c r="A21" s="112" t="s">
        <v>95</v>
      </c>
      <c r="B21" s="126"/>
      <c r="C21" s="127" t="s">
        <v>19</v>
      </c>
      <c r="D21" s="126"/>
      <c r="E21" s="127" t="s">
        <v>19</v>
      </c>
      <c r="F21" s="92"/>
      <c r="G21" s="101"/>
      <c r="H21" s="115" t="s">
        <v>124</v>
      </c>
      <c r="I21" s="123"/>
      <c r="J21" s="92" t="s">
        <v>113</v>
      </c>
      <c r="K21" s="92"/>
      <c r="L21" s="92" t="s">
        <v>113</v>
      </c>
      <c r="M21" s="92"/>
      <c r="N21" s="101" t="s">
        <v>113</v>
      </c>
    </row>
    <row r="22" spans="1:14" ht="24.75" x14ac:dyDescent="0.5">
      <c r="A22" s="112"/>
      <c r="B22" s="92"/>
      <c r="C22" s="92"/>
      <c r="D22" s="92"/>
      <c r="E22" s="92"/>
      <c r="F22" s="92"/>
      <c r="G22" s="101"/>
      <c r="H22" s="115" t="s">
        <v>66</v>
      </c>
      <c r="I22" s="123"/>
      <c r="J22" s="92" t="s">
        <v>113</v>
      </c>
      <c r="K22" s="92"/>
      <c r="L22" s="92" t="s">
        <v>113</v>
      </c>
      <c r="M22" s="92"/>
      <c r="N22" s="101" t="s">
        <v>113</v>
      </c>
    </row>
    <row r="23" spans="1:14" ht="25.5" thickBot="1" x14ac:dyDescent="0.55000000000000004">
      <c r="A23" s="128" t="s">
        <v>100</v>
      </c>
      <c r="B23" s="103"/>
      <c r="C23" s="103"/>
      <c r="D23" s="103"/>
      <c r="E23" s="103"/>
      <c r="F23" s="103"/>
      <c r="G23" s="104"/>
      <c r="H23" s="129"/>
      <c r="I23" s="130"/>
      <c r="J23" s="103"/>
      <c r="K23" s="103"/>
      <c r="L23" s="103"/>
      <c r="M23" s="103"/>
      <c r="N23" s="104"/>
    </row>
    <row r="24" spans="1:14" ht="25.5" thickBot="1" x14ac:dyDescent="0.55000000000000004">
      <c r="A24" s="96">
        <v>2</v>
      </c>
      <c r="B24" s="94" t="s">
        <v>5</v>
      </c>
      <c r="C24" s="94" t="s">
        <v>6</v>
      </c>
      <c r="D24" s="94" t="s">
        <v>7</v>
      </c>
      <c r="E24" s="94" t="s">
        <v>6</v>
      </c>
      <c r="F24" s="94" t="s">
        <v>8</v>
      </c>
      <c r="G24" s="94" t="s">
        <v>6</v>
      </c>
      <c r="H24" s="96">
        <v>4</v>
      </c>
      <c r="I24" s="94" t="s">
        <v>5</v>
      </c>
      <c r="J24" s="94" t="s">
        <v>6</v>
      </c>
      <c r="K24" s="94" t="s">
        <v>7</v>
      </c>
      <c r="L24" s="94" t="s">
        <v>6</v>
      </c>
      <c r="M24" s="94" t="s">
        <v>8</v>
      </c>
      <c r="N24" s="95" t="s">
        <v>6</v>
      </c>
    </row>
    <row r="25" spans="1:14" ht="24.75" x14ac:dyDescent="0.5">
      <c r="A25" s="131" t="s">
        <v>73</v>
      </c>
      <c r="B25" s="132"/>
      <c r="C25" s="133" t="s">
        <v>9</v>
      </c>
      <c r="D25" s="133"/>
      <c r="E25" s="133" t="s">
        <v>9</v>
      </c>
      <c r="F25" s="133"/>
      <c r="G25" s="133" t="s">
        <v>9</v>
      </c>
      <c r="H25" s="112" t="s">
        <v>125</v>
      </c>
      <c r="I25" s="92"/>
      <c r="J25" s="92" t="s">
        <v>77</v>
      </c>
      <c r="K25" s="92"/>
      <c r="L25" s="92" t="s">
        <v>126</v>
      </c>
      <c r="M25" s="92"/>
      <c r="N25" s="101" t="s">
        <v>78</v>
      </c>
    </row>
    <row r="26" spans="1:14" ht="24.75" x14ac:dyDescent="0.5">
      <c r="A26" s="134" t="s">
        <v>104</v>
      </c>
      <c r="B26" s="135"/>
      <c r="C26" s="136" t="s">
        <v>9</v>
      </c>
      <c r="D26" s="123"/>
      <c r="E26" s="136" t="s">
        <v>9</v>
      </c>
      <c r="F26" s="123"/>
      <c r="G26" s="123" t="s">
        <v>9</v>
      </c>
      <c r="H26" s="112" t="s">
        <v>127</v>
      </c>
      <c r="I26" s="92"/>
      <c r="J26" s="92" t="s">
        <v>10</v>
      </c>
      <c r="K26" s="92"/>
      <c r="L26" s="92" t="s">
        <v>79</v>
      </c>
      <c r="M26" s="92"/>
      <c r="N26" s="101" t="s">
        <v>77</v>
      </c>
    </row>
    <row r="27" spans="1:14" ht="24.75" x14ac:dyDescent="0.5">
      <c r="A27" s="137"/>
      <c r="B27" s="135"/>
      <c r="C27" s="136" t="s">
        <v>9</v>
      </c>
      <c r="D27" s="123"/>
      <c r="E27" s="136" t="s">
        <v>9</v>
      </c>
      <c r="F27" s="123"/>
      <c r="G27" s="136" t="s">
        <v>9</v>
      </c>
      <c r="H27" s="112" t="s">
        <v>128</v>
      </c>
      <c r="I27" s="92"/>
      <c r="J27" s="92" t="s">
        <v>9</v>
      </c>
      <c r="K27" s="92"/>
      <c r="L27" s="92" t="s">
        <v>82</v>
      </c>
      <c r="M27" s="92"/>
      <c r="N27" s="101" t="s">
        <v>75</v>
      </c>
    </row>
    <row r="28" spans="1:14" ht="25.5" thickBot="1" x14ac:dyDescent="0.55000000000000004">
      <c r="A28" s="102" t="s">
        <v>103</v>
      </c>
      <c r="B28" s="138"/>
      <c r="C28" s="138"/>
      <c r="D28" s="138"/>
      <c r="E28" s="138"/>
      <c r="F28" s="138"/>
      <c r="G28" s="138"/>
      <c r="H28" s="139" t="s">
        <v>129</v>
      </c>
      <c r="I28" s="138"/>
      <c r="J28" s="130" t="s">
        <v>76</v>
      </c>
      <c r="K28" s="130"/>
      <c r="L28" s="130" t="s">
        <v>76</v>
      </c>
      <c r="M28" s="130"/>
      <c r="N28" s="140" t="s">
        <v>81</v>
      </c>
    </row>
    <row r="29" spans="1:14" ht="24.75" x14ac:dyDescent="0.5">
      <c r="A29" s="141"/>
      <c r="B29" s="132"/>
      <c r="C29" s="132"/>
      <c r="D29" s="132"/>
      <c r="E29" s="132"/>
      <c r="F29" s="132"/>
      <c r="G29" s="142"/>
      <c r="H29" s="143" t="s">
        <v>17</v>
      </c>
      <c r="I29" s="98"/>
      <c r="J29" s="98"/>
      <c r="K29" s="98"/>
      <c r="L29" s="98"/>
      <c r="M29" s="98"/>
      <c r="N29" s="99"/>
    </row>
    <row r="30" spans="1:14" ht="24.75" x14ac:dyDescent="0.5">
      <c r="A30" s="144" t="s">
        <v>43</v>
      </c>
      <c r="B30" s="135"/>
      <c r="C30" s="135"/>
      <c r="D30" s="135"/>
      <c r="E30" s="135"/>
      <c r="F30" s="135"/>
      <c r="G30" s="145"/>
      <c r="H30" s="146" t="s">
        <v>130</v>
      </c>
      <c r="I30" s="92"/>
      <c r="J30" s="92"/>
      <c r="K30" s="92"/>
      <c r="L30" s="92"/>
      <c r="M30" s="92"/>
      <c r="N30" s="101"/>
    </row>
    <row r="31" spans="1:14" ht="24.75" x14ac:dyDescent="0.5">
      <c r="A31" s="147" t="s">
        <v>105</v>
      </c>
      <c r="B31" s="135"/>
      <c r="C31" s="148" t="s">
        <v>10</v>
      </c>
      <c r="D31" s="123"/>
      <c r="E31" s="148"/>
      <c r="F31" s="123"/>
      <c r="G31" s="149"/>
      <c r="H31" s="112" t="s">
        <v>131</v>
      </c>
      <c r="I31" s="92"/>
      <c r="J31" s="92"/>
      <c r="K31" s="92"/>
      <c r="L31" s="92"/>
      <c r="M31" s="92"/>
      <c r="N31" s="101"/>
    </row>
    <row r="32" spans="1:14" ht="24.75" x14ac:dyDescent="0.5">
      <c r="A32" s="147" t="s">
        <v>106</v>
      </c>
      <c r="B32" s="135"/>
      <c r="C32" s="148" t="s">
        <v>10</v>
      </c>
      <c r="D32" s="123"/>
      <c r="E32" s="148"/>
      <c r="F32" s="123"/>
      <c r="G32" s="149"/>
      <c r="H32" s="112"/>
      <c r="I32" s="92"/>
      <c r="J32" s="92" t="s">
        <v>134</v>
      </c>
      <c r="K32" s="92"/>
      <c r="L32" s="92" t="s">
        <v>135</v>
      </c>
      <c r="M32" s="92"/>
      <c r="N32" s="101" t="s">
        <v>136</v>
      </c>
    </row>
    <row r="33" spans="1:14" ht="24.75" x14ac:dyDescent="0.5">
      <c r="A33" s="147" t="s">
        <v>107</v>
      </c>
      <c r="B33" s="135"/>
      <c r="C33" s="148" t="s">
        <v>10</v>
      </c>
      <c r="D33" s="123"/>
      <c r="E33" s="148"/>
      <c r="F33" s="123"/>
      <c r="G33" s="149"/>
      <c r="H33" s="112" t="s">
        <v>132</v>
      </c>
      <c r="I33" s="92"/>
      <c r="J33" s="92" t="s">
        <v>9</v>
      </c>
      <c r="K33" s="92"/>
      <c r="L33" s="92" t="s">
        <v>9</v>
      </c>
      <c r="M33" s="92"/>
      <c r="N33" s="101" t="s">
        <v>9</v>
      </c>
    </row>
    <row r="34" spans="1:14" ht="24.75" x14ac:dyDescent="0.5">
      <c r="A34" s="147" t="s">
        <v>108</v>
      </c>
      <c r="B34" s="135"/>
      <c r="C34" s="148" t="s">
        <v>10</v>
      </c>
      <c r="D34" s="123"/>
      <c r="E34" s="148"/>
      <c r="F34" s="123"/>
      <c r="G34" s="149"/>
      <c r="H34" s="112" t="s">
        <v>133</v>
      </c>
      <c r="I34" s="92"/>
      <c r="J34" s="92" t="s">
        <v>75</v>
      </c>
      <c r="K34" s="92"/>
      <c r="L34" s="92" t="s">
        <v>9</v>
      </c>
      <c r="M34" s="92"/>
      <c r="N34" s="101" t="s">
        <v>9</v>
      </c>
    </row>
    <row r="35" spans="1:14" ht="24.75" x14ac:dyDescent="0.5">
      <c r="A35" s="147" t="s">
        <v>50</v>
      </c>
      <c r="B35" s="135"/>
      <c r="C35" s="148" t="s">
        <v>10</v>
      </c>
      <c r="D35" s="123"/>
      <c r="E35" s="148"/>
      <c r="F35" s="123"/>
      <c r="G35" s="149"/>
      <c r="H35" s="112" t="s">
        <v>137</v>
      </c>
      <c r="I35" s="92"/>
      <c r="J35" s="92" t="s">
        <v>75</v>
      </c>
      <c r="K35" s="150"/>
      <c r="L35" s="92" t="s">
        <v>75</v>
      </c>
      <c r="M35" s="92"/>
      <c r="N35" s="101" t="s">
        <v>75</v>
      </c>
    </row>
    <row r="36" spans="1:14" ht="24.75" x14ac:dyDescent="0.5">
      <c r="A36" s="147" t="s">
        <v>109</v>
      </c>
      <c r="B36" s="135"/>
      <c r="C36" s="148" t="s">
        <v>10</v>
      </c>
      <c r="D36" s="123"/>
      <c r="E36" s="148"/>
      <c r="F36" s="123"/>
      <c r="G36" s="149"/>
      <c r="H36" s="112" t="s">
        <v>138</v>
      </c>
      <c r="I36" s="92"/>
      <c r="J36" s="92" t="s">
        <v>75</v>
      </c>
      <c r="K36" s="92"/>
      <c r="L36" s="92" t="s">
        <v>9</v>
      </c>
      <c r="M36" s="92"/>
      <c r="N36" s="101" t="s">
        <v>9</v>
      </c>
    </row>
    <row r="37" spans="1:14" ht="24.75" x14ac:dyDescent="0.5">
      <c r="A37" s="147" t="s">
        <v>110</v>
      </c>
      <c r="B37" s="135"/>
      <c r="C37" s="148" t="s">
        <v>10</v>
      </c>
      <c r="D37" s="123"/>
      <c r="E37" s="148"/>
      <c r="F37" s="123"/>
      <c r="G37" s="149"/>
      <c r="H37" s="112" t="s">
        <v>139</v>
      </c>
      <c r="I37" s="92"/>
      <c r="J37" s="92" t="s">
        <v>75</v>
      </c>
      <c r="K37" s="92"/>
      <c r="L37" s="92" t="s">
        <v>9</v>
      </c>
      <c r="M37" s="92"/>
      <c r="N37" s="101" t="s">
        <v>9</v>
      </c>
    </row>
    <row r="38" spans="1:14" ht="24.75" x14ac:dyDescent="0.5">
      <c r="A38" s="147" t="s">
        <v>53</v>
      </c>
      <c r="B38" s="135"/>
      <c r="C38" s="148" t="s">
        <v>111</v>
      </c>
      <c r="D38" s="123"/>
      <c r="E38" s="148"/>
      <c r="F38" s="123"/>
      <c r="G38" s="149"/>
      <c r="H38" s="112" t="s">
        <v>140</v>
      </c>
      <c r="I38" s="92"/>
      <c r="J38" s="92" t="s">
        <v>113</v>
      </c>
      <c r="K38" s="92"/>
      <c r="L38" s="92" t="s">
        <v>113</v>
      </c>
      <c r="M38" s="92"/>
      <c r="N38" s="101" t="s">
        <v>113</v>
      </c>
    </row>
    <row r="39" spans="1:14" ht="24.75" x14ac:dyDescent="0.5">
      <c r="A39" s="147" t="s">
        <v>112</v>
      </c>
      <c r="B39" s="123"/>
      <c r="C39" s="148" t="s">
        <v>113</v>
      </c>
      <c r="D39" s="123"/>
      <c r="E39" s="148"/>
      <c r="F39" s="123"/>
      <c r="G39" s="149"/>
      <c r="H39" s="112"/>
      <c r="I39" s="92"/>
      <c r="J39" s="92"/>
      <c r="K39" s="92"/>
      <c r="L39" s="92"/>
      <c r="M39" s="92"/>
      <c r="N39" s="101"/>
    </row>
    <row r="40" spans="1:14" ht="24.75" x14ac:dyDescent="0.5">
      <c r="A40" s="147" t="s">
        <v>114</v>
      </c>
      <c r="B40" s="135"/>
      <c r="C40" s="148" t="s">
        <v>9</v>
      </c>
      <c r="D40" s="123"/>
      <c r="E40" s="148"/>
      <c r="F40" s="123"/>
      <c r="G40" s="149"/>
      <c r="H40" s="112"/>
      <c r="I40" s="92"/>
      <c r="J40" s="92"/>
      <c r="K40" s="92"/>
      <c r="L40" s="92"/>
      <c r="M40" s="92"/>
      <c r="N40" s="101"/>
    </row>
    <row r="41" spans="1:14" ht="24.75" x14ac:dyDescent="0.5">
      <c r="A41" s="147" t="s">
        <v>115</v>
      </c>
      <c r="B41" s="135"/>
      <c r="C41" s="148" t="s">
        <v>116</v>
      </c>
      <c r="D41" s="123"/>
      <c r="E41" s="148"/>
      <c r="F41" s="123"/>
      <c r="G41" s="149"/>
      <c r="H41" s="112"/>
      <c r="I41" s="92"/>
      <c r="J41" s="92"/>
      <c r="K41" s="92"/>
      <c r="L41" s="92"/>
      <c r="M41" s="92"/>
      <c r="N41" s="101"/>
    </row>
    <row r="42" spans="1:14" ht="24.75" x14ac:dyDescent="0.5">
      <c r="A42" s="147" t="s">
        <v>117</v>
      </c>
      <c r="B42" s="135"/>
      <c r="C42" s="148" t="s">
        <v>10</v>
      </c>
      <c r="D42" s="123"/>
      <c r="E42" s="148"/>
      <c r="F42" s="123"/>
      <c r="G42" s="149"/>
      <c r="H42" s="112"/>
      <c r="I42" s="92"/>
      <c r="J42" s="92"/>
      <c r="K42" s="150"/>
      <c r="L42" s="92"/>
      <c r="M42" s="92"/>
      <c r="N42" s="101"/>
    </row>
    <row r="43" spans="1:14" ht="24.75" x14ac:dyDescent="0.5">
      <c r="A43" s="147" t="s">
        <v>118</v>
      </c>
      <c r="B43" s="135"/>
      <c r="C43" s="148" t="s">
        <v>10</v>
      </c>
      <c r="D43" s="123"/>
      <c r="E43" s="148"/>
      <c r="F43" s="123"/>
      <c r="G43" s="149"/>
      <c r="H43" s="112"/>
      <c r="I43" s="92" t="s">
        <v>17</v>
      </c>
      <c r="J43" s="92"/>
      <c r="K43" s="92"/>
      <c r="L43" s="92"/>
      <c r="M43" s="92"/>
      <c r="N43" s="101"/>
    </row>
    <row r="44" spans="1:14" ht="24.75" x14ac:dyDescent="0.5">
      <c r="A44" s="115" t="s">
        <v>119</v>
      </c>
      <c r="B44" s="123"/>
      <c r="C44" s="148" t="s">
        <v>10</v>
      </c>
      <c r="D44" s="135"/>
      <c r="E44" s="135"/>
      <c r="F44" s="135"/>
      <c r="G44" s="145"/>
      <c r="H44" s="112"/>
      <c r="I44" s="92"/>
      <c r="J44" s="92"/>
      <c r="K44" s="92"/>
      <c r="L44" s="92"/>
      <c r="M44" s="92"/>
      <c r="N44" s="101"/>
    </row>
    <row r="45" spans="1:14" ht="24.75" x14ac:dyDescent="0.5">
      <c r="A45" s="137"/>
      <c r="B45" s="135"/>
      <c r="C45" s="135"/>
      <c r="D45" s="135" t="s">
        <v>17</v>
      </c>
      <c r="E45" s="135"/>
      <c r="F45" s="135"/>
      <c r="G45" s="145"/>
      <c r="H45" s="112"/>
      <c r="I45" s="92"/>
      <c r="J45" s="92"/>
      <c r="K45" s="92"/>
      <c r="L45" s="92"/>
      <c r="M45" s="92"/>
      <c r="N45" s="101"/>
    </row>
    <row r="46" spans="1:14" ht="24.75" x14ac:dyDescent="0.5">
      <c r="A46" s="151"/>
      <c r="B46" s="135"/>
      <c r="C46" s="135"/>
      <c r="D46" s="135"/>
      <c r="E46" s="135"/>
      <c r="F46" s="135"/>
      <c r="G46" s="145"/>
      <c r="H46" s="112"/>
      <c r="I46" s="92"/>
      <c r="J46" s="92"/>
      <c r="K46" s="92"/>
      <c r="L46" s="92"/>
      <c r="M46" s="92"/>
      <c r="N46" s="101"/>
    </row>
    <row r="47" spans="1:14" ht="24.75" x14ac:dyDescent="0.5">
      <c r="A47" s="137"/>
      <c r="B47" s="135"/>
      <c r="C47" s="135"/>
      <c r="D47" s="135"/>
      <c r="E47" s="135"/>
      <c r="F47" s="135"/>
      <c r="G47" s="145"/>
      <c r="H47" s="112"/>
      <c r="I47" s="92"/>
      <c r="J47" s="92"/>
      <c r="K47" s="92"/>
      <c r="L47" s="92"/>
      <c r="M47" s="92"/>
      <c r="N47" s="101"/>
    </row>
    <row r="48" spans="1:14" ht="25.5" thickBot="1" x14ac:dyDescent="0.55000000000000004">
      <c r="A48" s="128" t="s">
        <v>120</v>
      </c>
      <c r="B48" s="138"/>
      <c r="C48" s="138"/>
      <c r="D48" s="138"/>
      <c r="E48" s="138"/>
      <c r="F48" s="138"/>
      <c r="G48" s="152"/>
      <c r="H48" s="128" t="s">
        <v>120</v>
      </c>
      <c r="I48" s="103"/>
      <c r="J48" s="103"/>
      <c r="K48" s="103"/>
      <c r="L48" s="103"/>
      <c r="M48" s="103"/>
      <c r="N48" s="104"/>
    </row>
    <row r="49" spans="1:14" x14ac:dyDescent="0.25">
      <c r="H49" s="7"/>
      <c r="I49" s="2"/>
      <c r="J49" s="1"/>
      <c r="K49" s="1"/>
      <c r="L49" s="1"/>
      <c r="M49" s="1"/>
      <c r="N49" s="1"/>
    </row>
    <row r="51" spans="1:14" x14ac:dyDescent="0.25">
      <c r="E51" s="3"/>
    </row>
    <row r="52" spans="1:14" ht="15.75" thickBot="1" x14ac:dyDescent="0.3">
      <c r="E52" s="3"/>
    </row>
    <row r="53" spans="1:14" x14ac:dyDescent="0.25">
      <c r="A53" s="5"/>
      <c r="B53" s="75"/>
      <c r="C53" s="76"/>
      <c r="D53" s="76"/>
      <c r="E53" s="76"/>
      <c r="F53" s="76"/>
      <c r="G53" s="76"/>
      <c r="H53" s="76"/>
      <c r="I53" s="76" t="s">
        <v>17</v>
      </c>
      <c r="J53" s="76"/>
      <c r="K53" s="76"/>
      <c r="L53" s="76"/>
      <c r="M53" s="76"/>
      <c r="N53" s="77"/>
    </row>
    <row r="54" spans="1:14" ht="18.75" x14ac:dyDescent="0.3">
      <c r="A54" s="74" t="s">
        <v>84</v>
      </c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80"/>
    </row>
    <row r="55" spans="1:14" x14ac:dyDescent="0.25">
      <c r="A55" s="4"/>
      <c r="B55" s="153"/>
      <c r="C55" s="154" t="s">
        <v>147</v>
      </c>
      <c r="D55" s="154"/>
      <c r="E55" s="154"/>
      <c r="F55" s="154"/>
      <c r="G55" s="154"/>
      <c r="H55" s="79"/>
      <c r="I55" s="79"/>
      <c r="J55" s="79"/>
      <c r="K55" s="79"/>
      <c r="L55" s="79"/>
      <c r="M55" s="79"/>
      <c r="N55" s="80"/>
    </row>
    <row r="56" spans="1:14" ht="18.75" x14ac:dyDescent="0.3">
      <c r="A56" s="74" t="s">
        <v>85</v>
      </c>
      <c r="B56" s="78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80"/>
    </row>
    <row r="57" spans="1:14" x14ac:dyDescent="0.25">
      <c r="A57" s="4"/>
      <c r="B57" s="78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80"/>
    </row>
    <row r="58" spans="1:14" x14ac:dyDescent="0.25">
      <c r="A58" s="4"/>
      <c r="B58" s="78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80"/>
    </row>
    <row r="59" spans="1:14" x14ac:dyDescent="0.25">
      <c r="A59" s="4"/>
      <c r="B59" s="78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80"/>
    </row>
    <row r="60" spans="1:14" x14ac:dyDescent="0.25">
      <c r="A60" s="4"/>
      <c r="B60" s="78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80"/>
    </row>
    <row r="61" spans="1:14" x14ac:dyDescent="0.25">
      <c r="A61" s="4"/>
      <c r="B61" s="78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80"/>
    </row>
    <row r="62" spans="1:14" x14ac:dyDescent="0.25">
      <c r="A62" s="4"/>
      <c r="B62" s="78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80"/>
    </row>
    <row r="63" spans="1:14" x14ac:dyDescent="0.25">
      <c r="A63" s="4"/>
      <c r="B63" s="78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80"/>
    </row>
    <row r="64" spans="1:14" x14ac:dyDescent="0.25">
      <c r="A64" s="4"/>
      <c r="B64" s="78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80"/>
    </row>
    <row r="65" spans="1:14" x14ac:dyDescent="0.25">
      <c r="A65" s="4"/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</row>
    <row r="66" spans="1:14" x14ac:dyDescent="0.25">
      <c r="A66" s="4"/>
      <c r="B66" s="78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</row>
    <row r="67" spans="1:14" x14ac:dyDescent="0.25">
      <c r="A67" s="4"/>
      <c r="B67" s="78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80"/>
    </row>
    <row r="68" spans="1:14" x14ac:dyDescent="0.25">
      <c r="A68" s="4"/>
      <c r="B68" s="78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80"/>
    </row>
    <row r="69" spans="1:14" x14ac:dyDescent="0.25">
      <c r="A69" s="4"/>
      <c r="B69" s="78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80"/>
    </row>
    <row r="70" spans="1:14" x14ac:dyDescent="0.25">
      <c r="A70" s="4"/>
      <c r="B70" s="78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80"/>
    </row>
    <row r="71" spans="1:14" ht="15.75" thickBot="1" x14ac:dyDescent="0.3">
      <c r="A71" s="6"/>
      <c r="B71" s="81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3"/>
    </row>
  </sheetData>
  <printOptions gridLines="1"/>
  <pageMargins left="0.7" right="0.7" top="0.75" bottom="0.75" header="0.3" footer="0.3"/>
  <pageSetup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zoomScale="70" zoomScaleNormal="70" workbookViewId="0">
      <selection activeCell="H4" sqref="H4"/>
    </sheetView>
  </sheetViews>
  <sheetFormatPr defaultRowHeight="15" x14ac:dyDescent="0.25"/>
  <cols>
    <col min="1" max="1" width="49.85546875" customWidth="1"/>
    <col min="7" max="7" width="8.85546875" customWidth="1"/>
    <col min="8" max="8" width="54.5703125" bestFit="1" customWidth="1"/>
    <col min="9" max="9" width="7.85546875" customWidth="1"/>
    <col min="10" max="10" width="11.140625" customWidth="1"/>
    <col min="12" max="12" width="10.5703125" customWidth="1"/>
    <col min="14" max="14" width="10" customWidth="1"/>
  </cols>
  <sheetData>
    <row r="1" spans="1:14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2.5" x14ac:dyDescent="0.45">
      <c r="A3" s="9" t="s">
        <v>36</v>
      </c>
      <c r="B3" s="9"/>
      <c r="C3" s="9"/>
      <c r="D3" s="9"/>
      <c r="E3" s="9"/>
      <c r="F3" s="9"/>
      <c r="G3" s="9"/>
      <c r="H3" s="9" t="s">
        <v>144</v>
      </c>
      <c r="I3" s="9"/>
      <c r="J3" s="9"/>
      <c r="K3" s="10"/>
      <c r="L3" s="9"/>
      <c r="M3" s="9"/>
      <c r="N3" s="9"/>
    </row>
    <row r="4" spans="1:14" ht="23.25" thickBot="1" x14ac:dyDescent="0.5">
      <c r="A4" s="10" t="s">
        <v>37</v>
      </c>
      <c r="B4" s="10" t="s">
        <v>0</v>
      </c>
      <c r="C4" s="10" t="s">
        <v>1</v>
      </c>
      <c r="D4" s="10" t="s">
        <v>2</v>
      </c>
      <c r="E4" s="10" t="s">
        <v>86</v>
      </c>
      <c r="F4" s="10" t="s">
        <v>4</v>
      </c>
      <c r="G4" s="10" t="s">
        <v>3</v>
      </c>
      <c r="H4" s="10" t="s">
        <v>145</v>
      </c>
      <c r="I4" s="10"/>
      <c r="J4" s="10"/>
      <c r="K4" s="10"/>
      <c r="L4" s="10"/>
      <c r="M4" s="10"/>
      <c r="N4" s="10"/>
    </row>
    <row r="5" spans="1:14" ht="23.25" thickBot="1" x14ac:dyDescent="0.5">
      <c r="A5" s="89" t="s">
        <v>88</v>
      </c>
      <c r="B5" s="88">
        <v>210</v>
      </c>
      <c r="C5" s="88">
        <v>200</v>
      </c>
      <c r="D5" s="88">
        <v>245</v>
      </c>
      <c r="E5" s="88">
        <v>16</v>
      </c>
      <c r="F5" s="88">
        <v>350</v>
      </c>
      <c r="G5" s="87"/>
      <c r="H5" s="11"/>
      <c r="I5" s="12"/>
      <c r="J5" s="12"/>
      <c r="K5" s="12"/>
      <c r="L5" s="12"/>
      <c r="M5" s="12"/>
      <c r="N5" s="13"/>
    </row>
    <row r="6" spans="1:14" ht="23.25" thickBot="1" x14ac:dyDescent="0.5">
      <c r="A6" s="14">
        <v>1</v>
      </c>
      <c r="B6" s="12" t="s">
        <v>5</v>
      </c>
      <c r="C6" s="12" t="s">
        <v>6</v>
      </c>
      <c r="D6" s="12" t="s">
        <v>7</v>
      </c>
      <c r="E6" s="12" t="s">
        <v>6</v>
      </c>
      <c r="F6" s="12" t="s">
        <v>8</v>
      </c>
      <c r="G6" s="12" t="s">
        <v>6</v>
      </c>
      <c r="H6" s="14">
        <v>3</v>
      </c>
      <c r="I6" s="12" t="s">
        <v>5</v>
      </c>
      <c r="J6" s="12" t="s">
        <v>6</v>
      </c>
      <c r="K6" s="12" t="s">
        <v>7</v>
      </c>
      <c r="L6" s="12" t="s">
        <v>6</v>
      </c>
      <c r="M6" s="12" t="s">
        <v>8</v>
      </c>
      <c r="N6" s="13" t="s">
        <v>6</v>
      </c>
    </row>
    <row r="7" spans="1:14" ht="22.5" x14ac:dyDescent="0.45">
      <c r="A7" s="15" t="s">
        <v>57</v>
      </c>
      <c r="B7" s="16">
        <v>5</v>
      </c>
      <c r="C7" s="16" t="s">
        <v>10</v>
      </c>
      <c r="D7" s="16">
        <v>6</v>
      </c>
      <c r="E7" s="16" t="s">
        <v>79</v>
      </c>
      <c r="F7" s="16">
        <v>6</v>
      </c>
      <c r="G7" s="16" t="s">
        <v>77</v>
      </c>
      <c r="H7" s="15" t="s">
        <v>57</v>
      </c>
      <c r="I7" s="16">
        <v>5</v>
      </c>
      <c r="J7" s="16" t="s">
        <v>10</v>
      </c>
      <c r="K7" s="16">
        <v>6</v>
      </c>
      <c r="L7" s="16" t="s">
        <v>79</v>
      </c>
      <c r="M7" s="16">
        <v>6</v>
      </c>
      <c r="N7" s="17" t="s">
        <v>77</v>
      </c>
    </row>
    <row r="8" spans="1:14" ht="22.5" x14ac:dyDescent="0.45">
      <c r="A8" s="18" t="s">
        <v>44</v>
      </c>
      <c r="B8" s="10">
        <v>5</v>
      </c>
      <c r="C8" s="10" t="s">
        <v>10</v>
      </c>
      <c r="D8" s="10">
        <v>6</v>
      </c>
      <c r="E8" s="10" t="s">
        <v>79</v>
      </c>
      <c r="F8" s="10">
        <v>6</v>
      </c>
      <c r="G8" s="10" t="s">
        <v>77</v>
      </c>
      <c r="H8" s="18" t="s">
        <v>44</v>
      </c>
      <c r="I8" s="10">
        <v>5</v>
      </c>
      <c r="J8" s="10" t="s">
        <v>10</v>
      </c>
      <c r="K8" s="10">
        <v>6</v>
      </c>
      <c r="L8" s="10" t="s">
        <v>79</v>
      </c>
      <c r="M8" s="10">
        <v>6</v>
      </c>
      <c r="N8" s="19" t="s">
        <v>77</v>
      </c>
    </row>
    <row r="9" spans="1:14" ht="22.5" x14ac:dyDescent="0.45">
      <c r="A9" s="18"/>
      <c r="B9" s="10">
        <v>5</v>
      </c>
      <c r="C9" s="10" t="s">
        <v>10</v>
      </c>
      <c r="D9" s="10">
        <v>6</v>
      </c>
      <c r="E9" s="10" t="s">
        <v>79</v>
      </c>
      <c r="F9" s="10">
        <v>6</v>
      </c>
      <c r="G9" s="10" t="s">
        <v>77</v>
      </c>
      <c r="H9" s="18"/>
      <c r="I9" s="10">
        <v>5</v>
      </c>
      <c r="J9" s="10" t="s">
        <v>10</v>
      </c>
      <c r="K9" s="10">
        <v>6</v>
      </c>
      <c r="L9" s="10" t="s">
        <v>79</v>
      </c>
      <c r="M9" s="10">
        <v>6</v>
      </c>
      <c r="N9" s="19" t="s">
        <v>77</v>
      </c>
    </row>
    <row r="10" spans="1:14" ht="23.25" thickBot="1" x14ac:dyDescent="0.5">
      <c r="A10" s="20" t="s">
        <v>45</v>
      </c>
      <c r="B10" s="21"/>
      <c r="C10" s="21"/>
      <c r="D10" s="21"/>
      <c r="E10" s="21"/>
      <c r="F10" s="21"/>
      <c r="G10" s="21"/>
      <c r="H10" s="20" t="s">
        <v>64</v>
      </c>
      <c r="I10" s="21"/>
      <c r="J10" s="21"/>
      <c r="K10" s="21"/>
      <c r="L10" s="21"/>
      <c r="M10" s="21"/>
      <c r="N10" s="22"/>
    </row>
    <row r="11" spans="1:14" ht="23.25" thickBot="1" x14ac:dyDescent="0.5">
      <c r="A11" s="23" t="s">
        <v>11</v>
      </c>
      <c r="B11" s="10"/>
      <c r="C11" s="10"/>
      <c r="D11" s="10"/>
      <c r="E11" s="10"/>
      <c r="F11" s="10"/>
      <c r="G11" s="10"/>
      <c r="H11" s="24" t="s">
        <v>63</v>
      </c>
      <c r="I11" s="25"/>
      <c r="J11" s="26" t="s">
        <v>75</v>
      </c>
      <c r="K11" s="16"/>
      <c r="L11" s="26" t="s">
        <v>75</v>
      </c>
      <c r="M11" s="16"/>
      <c r="N11" s="27" t="s">
        <v>75</v>
      </c>
    </row>
    <row r="12" spans="1:14" ht="22.5" x14ac:dyDescent="0.45">
      <c r="A12" s="28" t="s">
        <v>38</v>
      </c>
      <c r="B12" s="29"/>
      <c r="C12" s="30" t="s">
        <v>10</v>
      </c>
      <c r="D12" s="31"/>
      <c r="E12" s="32" t="s">
        <v>10</v>
      </c>
      <c r="F12" s="10"/>
      <c r="G12" s="10"/>
      <c r="H12" s="33" t="s">
        <v>17</v>
      </c>
      <c r="I12" s="34"/>
      <c r="J12" s="9" t="s">
        <v>75</v>
      </c>
      <c r="K12" s="10"/>
      <c r="L12" s="9" t="s">
        <v>75</v>
      </c>
      <c r="M12" s="10"/>
      <c r="N12" s="35" t="s">
        <v>75</v>
      </c>
    </row>
    <row r="13" spans="1:14" ht="22.5" x14ac:dyDescent="0.45">
      <c r="A13" s="28" t="s">
        <v>39</v>
      </c>
      <c r="B13" s="36"/>
      <c r="C13" s="37" t="s">
        <v>10</v>
      </c>
      <c r="D13" s="36"/>
      <c r="E13" s="38" t="s">
        <v>10</v>
      </c>
      <c r="F13" s="10"/>
      <c r="G13" s="10"/>
      <c r="H13" s="33"/>
      <c r="I13" s="34"/>
      <c r="J13" s="9" t="s">
        <v>75</v>
      </c>
      <c r="K13" s="10"/>
      <c r="L13" s="9" t="s">
        <v>75</v>
      </c>
      <c r="M13" s="10"/>
      <c r="N13" s="35" t="s">
        <v>75</v>
      </c>
    </row>
    <row r="14" spans="1:14" ht="22.5" x14ac:dyDescent="0.45">
      <c r="A14" s="28" t="s">
        <v>12</v>
      </c>
      <c r="B14" s="29"/>
      <c r="C14" s="37" t="s">
        <v>10</v>
      </c>
      <c r="D14" s="29"/>
      <c r="E14" s="38" t="s">
        <v>10</v>
      </c>
      <c r="F14" s="10"/>
      <c r="G14" s="10"/>
      <c r="H14" s="33"/>
      <c r="I14" s="34"/>
      <c r="J14" s="9"/>
      <c r="K14" s="10"/>
      <c r="L14" s="9"/>
      <c r="M14" s="10"/>
      <c r="N14" s="35"/>
    </row>
    <row r="15" spans="1:14" ht="22.5" x14ac:dyDescent="0.45">
      <c r="A15" s="39" t="s">
        <v>40</v>
      </c>
      <c r="B15" s="40"/>
      <c r="C15" s="41" t="s">
        <v>10</v>
      </c>
      <c r="D15" s="40"/>
      <c r="E15" s="42" t="s">
        <v>10</v>
      </c>
      <c r="F15" s="9"/>
      <c r="G15" s="9"/>
      <c r="H15" s="33"/>
      <c r="I15" s="43"/>
      <c r="J15" s="9"/>
      <c r="K15" s="9"/>
      <c r="L15" s="9"/>
      <c r="M15" s="9"/>
      <c r="N15" s="35"/>
    </row>
    <row r="16" spans="1:14" ht="22.5" x14ac:dyDescent="0.45">
      <c r="A16" s="39" t="s">
        <v>89</v>
      </c>
      <c r="B16" s="40"/>
      <c r="C16" s="41" t="s">
        <v>61</v>
      </c>
      <c r="D16" s="40"/>
      <c r="E16" s="42" t="s">
        <v>61</v>
      </c>
      <c r="F16" s="9"/>
      <c r="G16" s="9"/>
      <c r="H16" s="33" t="s">
        <v>14</v>
      </c>
      <c r="I16" s="43"/>
      <c r="J16" s="9" t="s">
        <v>9</v>
      </c>
      <c r="K16" s="9"/>
      <c r="L16" s="9" t="s">
        <v>9</v>
      </c>
      <c r="M16" s="9"/>
      <c r="N16" s="35" t="s">
        <v>9</v>
      </c>
    </row>
    <row r="17" spans="1:14" ht="22.5" x14ac:dyDescent="0.45">
      <c r="A17" s="39" t="s">
        <v>38</v>
      </c>
      <c r="B17" s="40"/>
      <c r="C17" s="41" t="s">
        <v>10</v>
      </c>
      <c r="D17" s="40"/>
      <c r="E17" s="42" t="s">
        <v>10</v>
      </c>
      <c r="F17" s="9"/>
      <c r="G17" s="9"/>
      <c r="H17" s="44" t="s">
        <v>15</v>
      </c>
      <c r="I17" s="43"/>
      <c r="J17" s="10" t="s">
        <v>9</v>
      </c>
      <c r="K17" s="10"/>
      <c r="L17" s="10" t="s">
        <v>9</v>
      </c>
      <c r="M17" s="10"/>
      <c r="N17" s="19" t="s">
        <v>9</v>
      </c>
    </row>
    <row r="18" spans="1:14" ht="22.5" x14ac:dyDescent="0.45">
      <c r="A18" s="28" t="s">
        <v>42</v>
      </c>
      <c r="B18" s="29"/>
      <c r="C18" s="37" t="s">
        <v>10</v>
      </c>
      <c r="D18" s="29"/>
      <c r="E18" s="38" t="s">
        <v>10</v>
      </c>
      <c r="F18" s="10"/>
      <c r="G18" s="10"/>
      <c r="H18" s="33"/>
      <c r="I18" s="43"/>
      <c r="J18" s="10" t="s">
        <v>9</v>
      </c>
      <c r="K18" s="10"/>
      <c r="L18" s="10" t="s">
        <v>9</v>
      </c>
      <c r="M18" s="10"/>
      <c r="N18" s="19" t="s">
        <v>9</v>
      </c>
    </row>
    <row r="19" spans="1:14" ht="22.5" x14ac:dyDescent="0.45">
      <c r="A19" s="39" t="s">
        <v>90</v>
      </c>
      <c r="B19" s="40"/>
      <c r="C19" s="41" t="s">
        <v>10</v>
      </c>
      <c r="D19" s="40"/>
      <c r="E19" s="42" t="s">
        <v>10</v>
      </c>
      <c r="F19" s="9"/>
      <c r="G19" s="9"/>
      <c r="H19" s="33"/>
      <c r="I19" s="43"/>
      <c r="J19" s="10" t="s">
        <v>9</v>
      </c>
      <c r="K19" s="10"/>
      <c r="L19" s="10" t="s">
        <v>9</v>
      </c>
      <c r="M19" s="10"/>
      <c r="N19" s="19" t="s">
        <v>9</v>
      </c>
    </row>
    <row r="20" spans="1:14" ht="22.5" x14ac:dyDescent="0.45">
      <c r="A20" s="28" t="s">
        <v>40</v>
      </c>
      <c r="B20" s="29"/>
      <c r="C20" s="37" t="s">
        <v>10</v>
      </c>
      <c r="D20" s="29"/>
      <c r="E20" s="38" t="s">
        <v>10</v>
      </c>
      <c r="F20" s="10"/>
      <c r="G20" s="10"/>
      <c r="H20" s="33"/>
      <c r="I20" s="43"/>
      <c r="J20" s="10"/>
      <c r="K20" s="10"/>
      <c r="L20" s="10" t="s">
        <v>17</v>
      </c>
      <c r="M20" s="10"/>
      <c r="N20" s="19"/>
    </row>
    <row r="21" spans="1:14" ht="23.25" thickBot="1" x14ac:dyDescent="0.5">
      <c r="A21" s="28" t="s">
        <v>89</v>
      </c>
      <c r="B21" s="29"/>
      <c r="C21" s="45" t="s">
        <v>19</v>
      </c>
      <c r="D21" s="46"/>
      <c r="E21" s="47" t="s">
        <v>19</v>
      </c>
      <c r="F21" s="10"/>
      <c r="G21" s="10"/>
      <c r="H21" s="33" t="s">
        <v>65</v>
      </c>
      <c r="I21" s="43"/>
      <c r="J21" s="10" t="s">
        <v>76</v>
      </c>
      <c r="K21" s="10"/>
      <c r="L21" s="10" t="s">
        <v>76</v>
      </c>
      <c r="M21" s="10"/>
      <c r="N21" s="19" t="s">
        <v>76</v>
      </c>
    </row>
    <row r="22" spans="1:14" ht="22.5" x14ac:dyDescent="0.45">
      <c r="A22" s="28" t="s">
        <v>83</v>
      </c>
      <c r="B22" s="10"/>
      <c r="C22" s="10"/>
      <c r="D22" s="10"/>
      <c r="E22" s="10"/>
      <c r="F22" s="10"/>
      <c r="G22" s="10"/>
      <c r="H22" s="33" t="s">
        <v>66</v>
      </c>
      <c r="I22" s="43"/>
      <c r="J22" s="10" t="s">
        <v>76</v>
      </c>
      <c r="K22" s="10"/>
      <c r="L22" s="10" t="s">
        <v>76</v>
      </c>
      <c r="M22" s="10"/>
      <c r="N22" s="19" t="s">
        <v>76</v>
      </c>
    </row>
    <row r="23" spans="1:14" ht="23.25" thickBot="1" x14ac:dyDescent="0.5">
      <c r="A23" s="48" t="s">
        <v>41</v>
      </c>
      <c r="B23" s="21"/>
      <c r="C23" s="21"/>
      <c r="D23" s="21"/>
      <c r="E23" s="21"/>
      <c r="F23" s="21"/>
      <c r="G23" s="21"/>
      <c r="H23" s="49"/>
      <c r="I23" s="50"/>
      <c r="J23" s="21"/>
      <c r="K23" s="21"/>
      <c r="L23" s="21"/>
      <c r="M23" s="21"/>
      <c r="N23" s="22"/>
    </row>
    <row r="24" spans="1:14" ht="23.25" thickBot="1" x14ac:dyDescent="0.5">
      <c r="A24" s="14">
        <v>2</v>
      </c>
      <c r="B24" s="12" t="s">
        <v>5</v>
      </c>
      <c r="C24" s="12" t="s">
        <v>6</v>
      </c>
      <c r="D24" s="12" t="s">
        <v>7</v>
      </c>
      <c r="E24" s="12" t="s">
        <v>6</v>
      </c>
      <c r="F24" s="12" t="s">
        <v>8</v>
      </c>
      <c r="G24" s="12" t="s">
        <v>6</v>
      </c>
      <c r="H24" s="14">
        <v>4</v>
      </c>
      <c r="I24" s="12" t="s">
        <v>5</v>
      </c>
      <c r="J24" s="12" t="s">
        <v>6</v>
      </c>
      <c r="K24" s="12" t="s">
        <v>7</v>
      </c>
      <c r="L24" s="12" t="s">
        <v>6</v>
      </c>
      <c r="M24" s="12" t="s">
        <v>8</v>
      </c>
      <c r="N24" s="13" t="s">
        <v>6</v>
      </c>
    </row>
    <row r="25" spans="1:14" ht="22.5" x14ac:dyDescent="0.45">
      <c r="A25" s="51" t="s">
        <v>91</v>
      </c>
      <c r="B25" s="52"/>
      <c r="C25" s="53" t="s">
        <v>9</v>
      </c>
      <c r="D25" s="53"/>
      <c r="E25" s="53" t="s">
        <v>9</v>
      </c>
      <c r="F25" s="53"/>
      <c r="G25" s="53" t="s">
        <v>9</v>
      </c>
      <c r="H25" s="28" t="s">
        <v>68</v>
      </c>
      <c r="I25" s="10"/>
      <c r="J25" s="10" t="s">
        <v>77</v>
      </c>
      <c r="K25" s="10"/>
      <c r="L25" s="10" t="s">
        <v>78</v>
      </c>
      <c r="M25" s="10"/>
      <c r="N25" s="19" t="s">
        <v>80</v>
      </c>
    </row>
    <row r="26" spans="1:14" ht="22.5" x14ac:dyDescent="0.45">
      <c r="A26" s="54" t="s">
        <v>59</v>
      </c>
      <c r="B26" s="55"/>
      <c r="C26" s="56" t="s">
        <v>9</v>
      </c>
      <c r="D26" s="43"/>
      <c r="E26" s="56" t="s">
        <v>9</v>
      </c>
      <c r="F26" s="43"/>
      <c r="G26" s="43" t="s">
        <v>9</v>
      </c>
      <c r="H26" s="28" t="s">
        <v>69</v>
      </c>
      <c r="I26" s="10"/>
      <c r="J26" s="10" t="s">
        <v>10</v>
      </c>
      <c r="K26" s="10"/>
      <c r="L26" s="10" t="s">
        <v>79</v>
      </c>
      <c r="M26" s="10"/>
      <c r="N26" s="19" t="s">
        <v>77</v>
      </c>
    </row>
    <row r="27" spans="1:14" ht="22.5" x14ac:dyDescent="0.45">
      <c r="A27" s="57"/>
      <c r="B27" s="55"/>
      <c r="C27" s="56" t="s">
        <v>9</v>
      </c>
      <c r="D27" s="43"/>
      <c r="E27" s="56" t="s">
        <v>9</v>
      </c>
      <c r="F27" s="43"/>
      <c r="G27" s="56" t="s">
        <v>9</v>
      </c>
      <c r="H27" s="28" t="s">
        <v>70</v>
      </c>
      <c r="I27" s="10"/>
      <c r="J27" s="10" t="s">
        <v>9</v>
      </c>
      <c r="K27" s="10"/>
      <c r="L27" s="10" t="s">
        <v>82</v>
      </c>
      <c r="M27" s="10"/>
      <c r="N27" s="19" t="s">
        <v>75</v>
      </c>
    </row>
    <row r="28" spans="1:14" ht="23.25" thickBot="1" x14ac:dyDescent="0.5">
      <c r="A28" s="20" t="s">
        <v>60</v>
      </c>
      <c r="B28" s="58"/>
      <c r="C28" s="58"/>
      <c r="D28" s="58"/>
      <c r="E28" s="58"/>
      <c r="F28" s="58"/>
      <c r="G28" s="58"/>
      <c r="H28" s="59" t="s">
        <v>71</v>
      </c>
      <c r="I28" s="58"/>
      <c r="J28" s="50" t="s">
        <v>76</v>
      </c>
      <c r="K28" s="50"/>
      <c r="L28" s="50" t="s">
        <v>76</v>
      </c>
      <c r="M28" s="50"/>
      <c r="N28" s="60" t="s">
        <v>81</v>
      </c>
    </row>
    <row r="29" spans="1:14" ht="22.5" x14ac:dyDescent="0.45">
      <c r="A29" s="61"/>
      <c r="B29" s="52"/>
      <c r="C29" s="52"/>
      <c r="D29" s="52"/>
      <c r="E29" s="52"/>
      <c r="F29" s="52"/>
      <c r="G29" s="62"/>
      <c r="H29" s="63" t="s">
        <v>17</v>
      </c>
      <c r="I29" s="16"/>
      <c r="J29" s="16"/>
      <c r="K29" s="16"/>
      <c r="L29" s="16"/>
      <c r="M29" s="16"/>
      <c r="N29" s="17"/>
    </row>
    <row r="30" spans="1:14" ht="22.5" x14ac:dyDescent="0.45">
      <c r="A30" s="64" t="s">
        <v>43</v>
      </c>
      <c r="B30" s="55"/>
      <c r="C30" s="55"/>
      <c r="D30" s="55"/>
      <c r="E30" s="55"/>
      <c r="F30" s="55"/>
      <c r="G30" s="65"/>
      <c r="H30" s="66" t="s">
        <v>62</v>
      </c>
      <c r="I30" s="10"/>
      <c r="J30" s="10"/>
      <c r="K30" s="10"/>
      <c r="L30" s="10"/>
      <c r="M30" s="10"/>
      <c r="N30" s="19"/>
    </row>
    <row r="31" spans="1:14" ht="22.5" x14ac:dyDescent="0.45">
      <c r="A31" s="67" t="s">
        <v>46</v>
      </c>
      <c r="B31" s="55"/>
      <c r="C31" s="68" t="s">
        <v>61</v>
      </c>
      <c r="D31" s="43"/>
      <c r="E31" s="68" t="s">
        <v>61</v>
      </c>
      <c r="F31" s="43"/>
      <c r="G31" s="69" t="s">
        <v>61</v>
      </c>
      <c r="H31" s="28" t="s">
        <v>20</v>
      </c>
      <c r="I31" s="10"/>
      <c r="J31" s="10" t="s">
        <v>61</v>
      </c>
      <c r="K31" s="10"/>
      <c r="L31" s="10" t="s">
        <v>61</v>
      </c>
      <c r="M31" s="10"/>
      <c r="N31" s="19" t="s">
        <v>61</v>
      </c>
    </row>
    <row r="32" spans="1:14" ht="22.5" x14ac:dyDescent="0.45">
      <c r="A32" s="67" t="s">
        <v>47</v>
      </c>
      <c r="B32" s="55"/>
      <c r="C32" s="68" t="s">
        <v>61</v>
      </c>
      <c r="D32" s="43"/>
      <c r="E32" s="68" t="s">
        <v>61</v>
      </c>
      <c r="F32" s="43" t="s">
        <v>17</v>
      </c>
      <c r="G32" s="69" t="s">
        <v>61</v>
      </c>
      <c r="H32" s="28" t="s">
        <v>21</v>
      </c>
      <c r="I32" s="10" t="s">
        <v>17</v>
      </c>
      <c r="J32" s="10" t="s">
        <v>61</v>
      </c>
      <c r="K32" s="10" t="s">
        <v>17</v>
      </c>
      <c r="L32" s="10" t="s">
        <v>61</v>
      </c>
      <c r="M32" s="10"/>
      <c r="N32" s="19" t="s">
        <v>61</v>
      </c>
    </row>
    <row r="33" spans="1:14" ht="22.5" x14ac:dyDescent="0.45">
      <c r="A33" s="67" t="s">
        <v>48</v>
      </c>
      <c r="B33" s="55"/>
      <c r="C33" s="68" t="s">
        <v>61</v>
      </c>
      <c r="D33" s="43"/>
      <c r="E33" s="68" t="s">
        <v>61</v>
      </c>
      <c r="F33" s="43"/>
      <c r="G33" s="69" t="s">
        <v>61</v>
      </c>
      <c r="H33" s="28" t="s">
        <v>22</v>
      </c>
      <c r="I33" s="10"/>
      <c r="J33" s="10" t="s">
        <v>61</v>
      </c>
      <c r="K33" s="10"/>
      <c r="L33" s="10" t="s">
        <v>61</v>
      </c>
      <c r="M33" s="10"/>
      <c r="N33" s="19" t="s">
        <v>61</v>
      </c>
    </row>
    <row r="34" spans="1:14" ht="22.5" x14ac:dyDescent="0.45">
      <c r="A34" s="67" t="s">
        <v>49</v>
      </c>
      <c r="B34" s="55"/>
      <c r="C34" s="68" t="s">
        <v>61</v>
      </c>
      <c r="D34" s="43"/>
      <c r="E34" s="68" t="s">
        <v>61</v>
      </c>
      <c r="F34" s="43"/>
      <c r="G34" s="69" t="s">
        <v>61</v>
      </c>
      <c r="H34" s="28" t="s">
        <v>23</v>
      </c>
      <c r="I34" s="10"/>
      <c r="J34" s="10" t="s">
        <v>61</v>
      </c>
      <c r="K34" s="10"/>
      <c r="L34" s="10" t="s">
        <v>61</v>
      </c>
      <c r="M34" s="10"/>
      <c r="N34" s="19" t="s">
        <v>61</v>
      </c>
    </row>
    <row r="35" spans="1:14" ht="22.5" x14ac:dyDescent="0.45">
      <c r="A35" s="67" t="s">
        <v>50</v>
      </c>
      <c r="B35" s="55"/>
      <c r="C35" s="68" t="s">
        <v>61</v>
      </c>
      <c r="D35" s="43"/>
      <c r="E35" s="68" t="s">
        <v>61</v>
      </c>
      <c r="F35" s="43" t="s">
        <v>17</v>
      </c>
      <c r="G35" s="69" t="s">
        <v>61</v>
      </c>
      <c r="H35" s="28" t="s">
        <v>24</v>
      </c>
      <c r="I35" s="10"/>
      <c r="J35" s="10" t="s">
        <v>61</v>
      </c>
      <c r="K35" s="70"/>
      <c r="L35" s="10" t="s">
        <v>61</v>
      </c>
      <c r="M35" s="10"/>
      <c r="N35" s="19" t="s">
        <v>61</v>
      </c>
    </row>
    <row r="36" spans="1:14" ht="22.5" x14ac:dyDescent="0.45">
      <c r="A36" s="67" t="s">
        <v>51</v>
      </c>
      <c r="B36" s="55"/>
      <c r="C36" s="68" t="s">
        <v>61</v>
      </c>
      <c r="D36" s="43"/>
      <c r="E36" s="68" t="s">
        <v>61</v>
      </c>
      <c r="F36" s="43"/>
      <c r="G36" s="69" t="s">
        <v>61</v>
      </c>
      <c r="H36" s="28" t="s">
        <v>25</v>
      </c>
      <c r="I36" s="10"/>
      <c r="J36" s="10" t="s">
        <v>61</v>
      </c>
      <c r="K36" s="10"/>
      <c r="L36" s="10" t="s">
        <v>61</v>
      </c>
      <c r="M36" s="10"/>
      <c r="N36" s="19" t="s">
        <v>61</v>
      </c>
    </row>
    <row r="37" spans="1:14" ht="22.5" x14ac:dyDescent="0.45">
      <c r="A37" s="67" t="s">
        <v>52</v>
      </c>
      <c r="B37" s="55"/>
      <c r="C37" s="68" t="s">
        <v>61</v>
      </c>
      <c r="D37" s="43"/>
      <c r="E37" s="68" t="s">
        <v>61</v>
      </c>
      <c r="F37" s="43"/>
      <c r="G37" s="69" t="s">
        <v>61</v>
      </c>
      <c r="H37" s="28" t="s">
        <v>26</v>
      </c>
      <c r="I37" s="10"/>
      <c r="J37" s="10" t="s">
        <v>61</v>
      </c>
      <c r="K37" s="10"/>
      <c r="L37" s="10" t="s">
        <v>61</v>
      </c>
      <c r="M37" s="10"/>
      <c r="N37" s="19" t="s">
        <v>61</v>
      </c>
    </row>
    <row r="38" spans="1:14" ht="22.5" x14ac:dyDescent="0.45">
      <c r="A38" s="67" t="s">
        <v>53</v>
      </c>
      <c r="B38" s="55"/>
      <c r="C38" s="68" t="s">
        <v>61</v>
      </c>
      <c r="D38" s="43"/>
      <c r="E38" s="68" t="s">
        <v>61</v>
      </c>
      <c r="F38" s="43"/>
      <c r="G38" s="69" t="s">
        <v>61</v>
      </c>
      <c r="H38" s="28" t="s">
        <v>27</v>
      </c>
      <c r="I38" s="10"/>
      <c r="J38" s="10" t="s">
        <v>61</v>
      </c>
      <c r="K38" s="10"/>
      <c r="L38" s="10" t="s">
        <v>61</v>
      </c>
      <c r="M38" s="10"/>
      <c r="N38" s="19" t="s">
        <v>61</v>
      </c>
    </row>
    <row r="39" spans="1:14" ht="22.5" x14ac:dyDescent="0.45">
      <c r="A39" s="67" t="s">
        <v>54</v>
      </c>
      <c r="B39" s="55"/>
      <c r="C39" s="68" t="s">
        <v>61</v>
      </c>
      <c r="D39" s="43"/>
      <c r="E39" s="68" t="s">
        <v>61</v>
      </c>
      <c r="F39" s="43"/>
      <c r="G39" s="69" t="s">
        <v>61</v>
      </c>
      <c r="H39" s="28" t="s">
        <v>28</v>
      </c>
      <c r="I39" s="10"/>
      <c r="J39" s="10" t="s">
        <v>61</v>
      </c>
      <c r="K39" s="10"/>
      <c r="L39" s="10" t="s">
        <v>61</v>
      </c>
      <c r="M39" s="10"/>
      <c r="N39" s="19" t="s">
        <v>61</v>
      </c>
    </row>
    <row r="40" spans="1:14" ht="22.5" x14ac:dyDescent="0.45">
      <c r="A40" s="67" t="s">
        <v>55</v>
      </c>
      <c r="B40" s="55"/>
      <c r="C40" s="68" t="s">
        <v>61</v>
      </c>
      <c r="D40" s="43"/>
      <c r="E40" s="68" t="s">
        <v>61</v>
      </c>
      <c r="F40" s="43"/>
      <c r="G40" s="69" t="s">
        <v>61</v>
      </c>
      <c r="H40" s="28" t="s">
        <v>29</v>
      </c>
      <c r="I40" s="10"/>
      <c r="J40" s="10" t="s">
        <v>61</v>
      </c>
      <c r="K40" s="10"/>
      <c r="L40" s="10" t="s">
        <v>61</v>
      </c>
      <c r="M40" s="10"/>
      <c r="N40" s="19" t="s">
        <v>61</v>
      </c>
    </row>
    <row r="41" spans="1:14" ht="22.5" x14ac:dyDescent="0.45">
      <c r="A41" s="67" t="s">
        <v>56</v>
      </c>
      <c r="B41" s="55"/>
      <c r="C41" s="68" t="s">
        <v>61</v>
      </c>
      <c r="D41" s="43"/>
      <c r="E41" s="68" t="s">
        <v>61</v>
      </c>
      <c r="F41" s="43"/>
      <c r="G41" s="69" t="s">
        <v>61</v>
      </c>
      <c r="H41" s="28" t="s">
        <v>30</v>
      </c>
      <c r="I41" s="10"/>
      <c r="J41" s="10" t="s">
        <v>61</v>
      </c>
      <c r="K41" s="10"/>
      <c r="L41" s="10" t="s">
        <v>61</v>
      </c>
      <c r="M41" s="10"/>
      <c r="N41" s="19" t="s">
        <v>61</v>
      </c>
    </row>
    <row r="42" spans="1:14" ht="22.5" x14ac:dyDescent="0.45">
      <c r="A42" s="67" t="s">
        <v>57</v>
      </c>
      <c r="B42" s="55"/>
      <c r="C42" s="68" t="s">
        <v>61</v>
      </c>
      <c r="D42" s="43"/>
      <c r="E42" s="68" t="s">
        <v>61</v>
      </c>
      <c r="F42" s="43"/>
      <c r="G42" s="69" t="s">
        <v>61</v>
      </c>
      <c r="H42" s="28" t="s">
        <v>31</v>
      </c>
      <c r="I42" s="10"/>
      <c r="J42" s="10" t="s">
        <v>61</v>
      </c>
      <c r="K42" s="70"/>
      <c r="L42" s="10" t="s">
        <v>61</v>
      </c>
      <c r="M42" s="10"/>
      <c r="N42" s="19" t="s">
        <v>61</v>
      </c>
    </row>
    <row r="43" spans="1:14" ht="22.5" x14ac:dyDescent="0.45">
      <c r="A43" s="67" t="s">
        <v>58</v>
      </c>
      <c r="B43" s="55"/>
      <c r="C43" s="68" t="s">
        <v>61</v>
      </c>
      <c r="D43" s="43"/>
      <c r="E43" s="68" t="s">
        <v>61</v>
      </c>
      <c r="F43" s="43" t="s">
        <v>17</v>
      </c>
      <c r="G43" s="69" t="s">
        <v>61</v>
      </c>
      <c r="H43" s="28" t="s">
        <v>32</v>
      </c>
      <c r="I43" s="10"/>
      <c r="J43" s="10" t="s">
        <v>61</v>
      </c>
      <c r="K43" s="10"/>
      <c r="L43" s="10" t="s">
        <v>61</v>
      </c>
      <c r="M43" s="10"/>
      <c r="N43" s="19" t="s">
        <v>61</v>
      </c>
    </row>
    <row r="44" spans="1:14" ht="22.5" x14ac:dyDescent="0.45">
      <c r="A44" s="57"/>
      <c r="B44" s="55"/>
      <c r="C44" s="55"/>
      <c r="D44" s="55"/>
      <c r="E44" s="55"/>
      <c r="F44" s="55"/>
      <c r="G44" s="65"/>
      <c r="H44" s="28" t="s">
        <v>33</v>
      </c>
      <c r="I44" s="10"/>
      <c r="J44" s="10" t="s">
        <v>61</v>
      </c>
      <c r="K44" s="10"/>
      <c r="L44" s="10" t="s">
        <v>61</v>
      </c>
      <c r="M44" s="10"/>
      <c r="N44" s="19" t="s">
        <v>61</v>
      </c>
    </row>
    <row r="45" spans="1:14" ht="22.5" x14ac:dyDescent="0.45">
      <c r="A45" s="57"/>
      <c r="B45" s="55"/>
      <c r="C45" s="55"/>
      <c r="D45" s="55" t="s">
        <v>17</v>
      </c>
      <c r="E45" s="55"/>
      <c r="F45" s="55"/>
      <c r="G45" s="65"/>
      <c r="H45" s="28" t="s">
        <v>34</v>
      </c>
      <c r="I45" s="10"/>
      <c r="J45" s="10" t="s">
        <v>61</v>
      </c>
      <c r="K45" s="10"/>
      <c r="L45" s="10" t="s">
        <v>61</v>
      </c>
      <c r="M45" s="10"/>
      <c r="N45" s="19" t="s">
        <v>61</v>
      </c>
    </row>
    <row r="46" spans="1:14" ht="22.5" x14ac:dyDescent="0.45">
      <c r="A46" s="71" t="s">
        <v>41</v>
      </c>
      <c r="B46" s="55"/>
      <c r="C46" s="55"/>
      <c r="D46" s="55"/>
      <c r="E46" s="55"/>
      <c r="F46" s="55"/>
      <c r="G46" s="65"/>
      <c r="H46" s="28" t="s">
        <v>35</v>
      </c>
      <c r="I46" s="10"/>
      <c r="J46" s="10" t="s">
        <v>61</v>
      </c>
      <c r="K46" s="10"/>
      <c r="L46" s="10" t="s">
        <v>61</v>
      </c>
      <c r="M46" s="10"/>
      <c r="N46" s="19" t="s">
        <v>61</v>
      </c>
    </row>
    <row r="47" spans="1:14" ht="22.5" x14ac:dyDescent="0.45">
      <c r="A47" s="57"/>
      <c r="B47" s="55"/>
      <c r="C47" s="55"/>
      <c r="D47" s="55"/>
      <c r="E47" s="55"/>
      <c r="F47" s="55"/>
      <c r="G47" s="65"/>
      <c r="H47" s="28"/>
      <c r="I47" s="10"/>
      <c r="J47" s="10"/>
      <c r="K47" s="10"/>
      <c r="L47" s="10"/>
      <c r="M47" s="10"/>
      <c r="N47" s="19"/>
    </row>
    <row r="48" spans="1:14" ht="23.25" thickBot="1" x14ac:dyDescent="0.5">
      <c r="A48" s="72"/>
      <c r="B48" s="58"/>
      <c r="C48" s="58"/>
      <c r="D48" s="58"/>
      <c r="E48" s="58"/>
      <c r="F48" s="58"/>
      <c r="G48" s="73"/>
      <c r="H48" s="48" t="s">
        <v>41</v>
      </c>
      <c r="I48" s="21"/>
      <c r="J48" s="21"/>
      <c r="K48" s="21"/>
      <c r="L48" s="21"/>
      <c r="M48" s="21"/>
      <c r="N48" s="22"/>
    </row>
    <row r="49" spans="1:14" x14ac:dyDescent="0.25">
      <c r="H49" s="7"/>
      <c r="I49" s="2"/>
      <c r="J49" s="1"/>
      <c r="K49" s="1"/>
      <c r="L49" s="1"/>
      <c r="M49" s="1"/>
      <c r="N49" s="1"/>
    </row>
    <row r="51" spans="1:14" x14ac:dyDescent="0.25">
      <c r="E51" s="3"/>
    </row>
    <row r="52" spans="1:14" ht="15.75" thickBot="1" x14ac:dyDescent="0.3">
      <c r="E52" s="3"/>
    </row>
    <row r="53" spans="1:14" x14ac:dyDescent="0.25">
      <c r="A53" s="5"/>
      <c r="B53" s="75"/>
      <c r="C53" s="76"/>
      <c r="D53" s="76"/>
      <c r="E53" s="76"/>
      <c r="F53" s="76"/>
      <c r="G53" s="76"/>
      <c r="H53" s="76"/>
      <c r="I53" s="76" t="s">
        <v>17</v>
      </c>
      <c r="J53" s="76"/>
      <c r="K53" s="76"/>
      <c r="L53" s="76"/>
      <c r="M53" s="76"/>
      <c r="N53" s="77"/>
    </row>
    <row r="54" spans="1:14" ht="18.75" x14ac:dyDescent="0.3">
      <c r="A54" s="74" t="s">
        <v>84</v>
      </c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80"/>
    </row>
    <row r="55" spans="1:14" x14ac:dyDescent="0.25">
      <c r="A55" s="4"/>
      <c r="B55" s="78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</row>
    <row r="56" spans="1:14" ht="18.75" x14ac:dyDescent="0.3">
      <c r="A56" s="74" t="s">
        <v>85</v>
      </c>
      <c r="B56" s="78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80"/>
    </row>
    <row r="57" spans="1:14" x14ac:dyDescent="0.25">
      <c r="A57" s="4"/>
      <c r="B57" s="78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80"/>
    </row>
    <row r="58" spans="1:14" x14ac:dyDescent="0.25">
      <c r="A58" s="4"/>
      <c r="B58" s="78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80"/>
    </row>
    <row r="59" spans="1:14" x14ac:dyDescent="0.25">
      <c r="A59" s="4"/>
      <c r="B59" s="78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80"/>
    </row>
    <row r="60" spans="1:14" x14ac:dyDescent="0.25">
      <c r="A60" s="4"/>
      <c r="B60" s="78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80"/>
    </row>
    <row r="61" spans="1:14" x14ac:dyDescent="0.25">
      <c r="A61" s="4"/>
      <c r="B61" s="78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80"/>
    </row>
    <row r="62" spans="1:14" x14ac:dyDescent="0.25">
      <c r="A62" s="4"/>
      <c r="B62" s="78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80"/>
    </row>
    <row r="63" spans="1:14" x14ac:dyDescent="0.25">
      <c r="A63" s="4"/>
      <c r="B63" s="78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80"/>
    </row>
    <row r="64" spans="1:14" x14ac:dyDescent="0.25">
      <c r="A64" s="4"/>
      <c r="B64" s="78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80"/>
    </row>
    <row r="65" spans="1:14" x14ac:dyDescent="0.25">
      <c r="A65" s="4"/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</row>
    <row r="66" spans="1:14" x14ac:dyDescent="0.25">
      <c r="A66" s="4"/>
      <c r="B66" s="78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</row>
    <row r="67" spans="1:14" x14ac:dyDescent="0.25">
      <c r="A67" s="4"/>
      <c r="B67" s="78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80"/>
    </row>
    <row r="68" spans="1:14" x14ac:dyDescent="0.25">
      <c r="A68" s="4"/>
      <c r="B68" s="78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80"/>
    </row>
    <row r="69" spans="1:14" x14ac:dyDescent="0.25">
      <c r="A69" s="4"/>
      <c r="B69" s="78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80"/>
    </row>
    <row r="70" spans="1:14" x14ac:dyDescent="0.25">
      <c r="A70" s="4"/>
      <c r="B70" s="78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80"/>
    </row>
    <row r="71" spans="1:14" ht="15.75" thickBot="1" x14ac:dyDescent="0.3">
      <c r="A71" s="6"/>
      <c r="B71" s="81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3"/>
    </row>
  </sheetData>
  <printOptions gridLines="1"/>
  <pageMargins left="0.7" right="0.7" top="0.75" bottom="0.75" header="0.3" footer="0.3"/>
  <pageSetup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Spring14Phase1</vt:lpstr>
      <vt:lpstr>Spring14Phase2</vt:lpstr>
      <vt:lpstr>Gryz-Rehab2014SP</vt:lpstr>
      <vt:lpstr>Sheet2</vt:lpstr>
      <vt:lpstr>Sheet3</vt:lpstr>
    </vt:vector>
  </TitlesOfParts>
  <Company>Boston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Morando, Anthony</dc:creator>
  <cp:lastModifiedBy>Sean Skahan</cp:lastModifiedBy>
  <cp:lastPrinted>2014-04-14T11:11:28Z</cp:lastPrinted>
  <dcterms:created xsi:type="dcterms:W3CDTF">2014-03-14T01:55:29Z</dcterms:created>
  <dcterms:modified xsi:type="dcterms:W3CDTF">2014-05-07T15:50:40Z</dcterms:modified>
</cp:coreProperties>
</file>